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6a8e6f8a0583473/decoder/"/>
    </mc:Choice>
  </mc:AlternateContent>
  <xr:revisionPtr revIDLastSave="161" documentId="13_ncr:1_{7CB899DC-501A-4D3A-A42A-6DF41A8FDDDD}" xr6:coauthVersionLast="47" xr6:coauthVersionMax="47" xr10:uidLastSave="{573458AF-E8CA-4B7B-B5AA-37BCEF72E4F7}"/>
  <bookViews>
    <workbookView xWindow="14400" yWindow="525" windowWidth="36615" windowHeight="17805" xr2:uid="{1AA878BE-C0C8-44DF-BA1B-55051F788E5E}"/>
  </bookViews>
  <sheets>
    <sheet name="Data" sheetId="1" r:id="rId1"/>
    <sheet name="Pivot" sheetId="2" r:id="rId2"/>
    <sheet name="Sample XML Results" sheetId="3" r:id="rId3"/>
  </sheets>
  <calcPr calcId="191029"/>
  <pivotCaches>
    <pivotCache cacheId="1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8" i="1" l="1" a="1"/>
  <c r="Q28" i="1" s="1"/>
  <c r="O56" i="1" a="1"/>
  <c r="O56" i="1" s="1"/>
  <c r="O42" i="1" a="1"/>
  <c r="O42" i="1" s="1"/>
  <c r="N54" i="1" a="1"/>
  <c r="N54" i="1" s="1"/>
  <c r="N32" i="1" a="1"/>
  <c r="N32" i="1" s="1"/>
  <c r="N22" i="1" a="1"/>
  <c r="N22" i="1" s="1"/>
  <c r="M57" i="1" a="1"/>
  <c r="M57" i="1" s="1"/>
  <c r="M46" i="1" a="1"/>
  <c r="M46" i="1" s="1"/>
  <c r="M36" i="1" a="1"/>
  <c r="M36" i="1" s="1"/>
  <c r="L50" i="1" a="1"/>
  <c r="L50" i="1" s="1"/>
  <c r="L28" i="1" a="1"/>
  <c r="L28" i="1" s="1"/>
  <c r="K53" i="1" a="1"/>
  <c r="K53" i="1" s="1"/>
  <c r="K42" i="1" a="1"/>
  <c r="K42" i="1" s="1"/>
  <c r="K32" i="1" a="1"/>
  <c r="K32" i="1" s="1"/>
  <c r="K21" i="1" a="1"/>
  <c r="K21" i="1" s="1"/>
  <c r="J56" i="1" a="1"/>
  <c r="J56" i="1" s="1"/>
  <c r="J46" i="1" a="1"/>
  <c r="J46" i="1" s="1"/>
  <c r="J24" i="1" a="1"/>
  <c r="J24" i="1" s="1"/>
  <c r="I49" i="1" a="1"/>
  <c r="I49" i="1" s="1"/>
  <c r="I38" i="1" a="1"/>
  <c r="I38" i="1" s="1"/>
  <c r="I28" i="1" a="1"/>
  <c r="I28" i="1" s="1"/>
  <c r="H52" i="1" a="1"/>
  <c r="H52" i="1" s="1"/>
  <c r="H42" i="1" a="1"/>
  <c r="H42" i="1" s="1"/>
  <c r="H31" i="1" a="1"/>
  <c r="H31" i="1" s="1"/>
  <c r="H20" i="1" a="1"/>
  <c r="H20" i="1" s="1"/>
  <c r="G56" i="1" a="1"/>
  <c r="G56" i="1" s="1"/>
  <c r="G47" i="1" a="1"/>
  <c r="G47" i="1" s="1"/>
  <c r="G38" i="1" a="1"/>
  <c r="G38" i="1" s="1"/>
  <c r="G29" i="1" a="1"/>
  <c r="G29" i="1" s="1"/>
  <c r="F56" i="1" a="1"/>
  <c r="F56" i="1" s="1"/>
  <c r="F47" i="1" a="1"/>
  <c r="F47" i="1" s="1"/>
  <c r="F38" i="1" a="1"/>
  <c r="F38" i="1" s="1"/>
  <c r="F29" i="1" a="1"/>
  <c r="F29" i="1" s="1"/>
  <c r="F20" i="1" a="1"/>
  <c r="F20" i="1" s="1"/>
  <c r="E57" i="1" a="1"/>
  <c r="E57" i="1" s="1"/>
  <c r="E47" i="1" a="1"/>
  <c r="E47" i="1" s="1"/>
  <c r="E38" i="1" a="1"/>
  <c r="E38" i="1" s="1"/>
  <c r="E29" i="1" a="1"/>
  <c r="E29" i="1" s="1"/>
  <c r="E20" i="1" a="1"/>
  <c r="E20" i="1" s="1"/>
  <c r="C57" i="1" a="1"/>
  <c r="C57" i="1" s="1"/>
  <c r="C48" i="1" a="1"/>
  <c r="C48" i="1" s="1"/>
  <c r="C39" i="1" a="1"/>
  <c r="C39" i="1" s="1"/>
  <c r="C29" i="1" a="1"/>
  <c r="C29" i="1" s="1"/>
  <c r="C20" i="1" a="1"/>
  <c r="C20" i="1" s="1"/>
  <c r="B57" i="1" a="1"/>
  <c r="B57" i="1" s="1"/>
  <c r="B48" i="1" a="1"/>
  <c r="B48" i="1" s="1"/>
  <c r="B39" i="1" a="1"/>
  <c r="B39" i="1" s="1"/>
  <c r="B30" i="1" a="1"/>
  <c r="B30" i="1" s="1"/>
  <c r="B21" i="1" a="1"/>
  <c r="B21" i="1" s="1"/>
  <c r="S57" i="1"/>
  <c r="Q57" i="1" s="1" a="1"/>
  <c r="Q57" i="1" s="1"/>
  <c r="S56" i="1"/>
  <c r="N56" i="1" s="1" a="1"/>
  <c r="N56" i="1" s="1"/>
  <c r="S55" i="1"/>
  <c r="H55" i="1" s="1" a="1"/>
  <c r="H55" i="1" s="1"/>
  <c r="S54" i="1"/>
  <c r="S53" i="1"/>
  <c r="H53" i="1" s="1" a="1"/>
  <c r="H53" i="1" s="1"/>
  <c r="S52" i="1"/>
  <c r="S51" i="1"/>
  <c r="K51" i="1" s="1" a="1"/>
  <c r="K51" i="1" s="1"/>
  <c r="S50" i="1"/>
  <c r="K50" i="1" s="1" a="1"/>
  <c r="K50" i="1" s="1"/>
  <c r="S49" i="1"/>
  <c r="Q49" i="1" s="1" a="1"/>
  <c r="Q49" i="1" s="1"/>
  <c r="S48" i="1"/>
  <c r="N48" i="1" s="1" a="1"/>
  <c r="N48" i="1" s="1"/>
  <c r="S47" i="1"/>
  <c r="P47" i="1" s="1" a="1"/>
  <c r="P47" i="1" s="1"/>
  <c r="S46" i="1"/>
  <c r="N46" i="1" s="1" a="1"/>
  <c r="N46" i="1" s="1"/>
  <c r="S45" i="1"/>
  <c r="O45" i="1" s="1" a="1"/>
  <c r="O45" i="1" s="1"/>
  <c r="S44" i="1"/>
  <c r="S43" i="1"/>
  <c r="J43" i="1" s="1" a="1"/>
  <c r="J43" i="1" s="1"/>
  <c r="S42" i="1"/>
  <c r="P42" i="1" s="1" a="1"/>
  <c r="P42" i="1" s="1"/>
  <c r="S41" i="1"/>
  <c r="Q41" i="1" s="1" a="1"/>
  <c r="Q41" i="1" s="1"/>
  <c r="S40" i="1"/>
  <c r="J40" i="1" s="1" a="1"/>
  <c r="J40" i="1" s="1"/>
  <c r="S39" i="1"/>
  <c r="P39" i="1" s="1" a="1"/>
  <c r="P39" i="1" s="1"/>
  <c r="S38" i="1"/>
  <c r="M38" i="1" s="1" a="1"/>
  <c r="M38" i="1" s="1"/>
  <c r="S37" i="1"/>
  <c r="O37" i="1" s="1" a="1"/>
  <c r="O37" i="1" s="1"/>
  <c r="S36" i="1"/>
  <c r="S35" i="1"/>
  <c r="M35" i="1" s="1" a="1"/>
  <c r="M35" i="1" s="1"/>
  <c r="S34" i="1"/>
  <c r="G34" i="1" s="1" a="1"/>
  <c r="G34" i="1" s="1"/>
  <c r="S33" i="1"/>
  <c r="Q33" i="1" s="1" a="1"/>
  <c r="Q33" i="1" s="1"/>
  <c r="S32" i="1"/>
  <c r="G32" i="1" s="1" a="1"/>
  <c r="G32" i="1" s="1"/>
  <c r="S31" i="1"/>
  <c r="P31" i="1" s="1" a="1"/>
  <c r="P31" i="1" s="1"/>
  <c r="S30" i="1"/>
  <c r="Q30" i="1" s="1" a="1"/>
  <c r="Q30" i="1" s="1"/>
  <c r="S29" i="1"/>
  <c r="O29" i="1" s="1" a="1"/>
  <c r="O29" i="1" s="1"/>
  <c r="S28" i="1"/>
  <c r="S27" i="1"/>
  <c r="Q27" i="1" s="1" a="1"/>
  <c r="Q27" i="1" s="1"/>
  <c r="S26" i="1"/>
  <c r="O26" i="1" s="1" a="1"/>
  <c r="O26" i="1" s="1"/>
  <c r="S25" i="1"/>
  <c r="Q25" i="1" s="1" a="1"/>
  <c r="Q25" i="1" s="1"/>
  <c r="S24" i="1"/>
  <c r="O24" i="1" s="1" a="1"/>
  <c r="O24" i="1" s="1"/>
  <c r="S23" i="1"/>
  <c r="P23" i="1" s="1" a="1"/>
  <c r="P23" i="1" s="1"/>
  <c r="S22" i="1"/>
  <c r="G22" i="1" s="1" a="1"/>
  <c r="G22" i="1" s="1"/>
  <c r="S21" i="1"/>
  <c r="N21" i="1" s="1" a="1"/>
  <c r="N21" i="1" s="1"/>
  <c r="S20" i="1"/>
  <c r="S19" i="1"/>
  <c r="O19" i="1" s="1" a="1"/>
  <c r="O19" i="1" s="1"/>
  <c r="S18" i="1"/>
  <c r="K18" i="1" s="1" a="1"/>
  <c r="K18" i="1" s="1"/>
  <c r="S17" i="1"/>
  <c r="P17" i="1" s="1" a="1"/>
  <c r="P17" i="1" s="1"/>
  <c r="S16" i="1"/>
  <c r="Q16" i="1" s="1" a="1"/>
  <c r="Q16" i="1" s="1"/>
  <c r="S15" i="1"/>
  <c r="B15" i="1" s="1" a="1"/>
  <c r="B15" i="1" s="1"/>
  <c r="S14" i="1"/>
  <c r="P14" i="1" s="1" a="1"/>
  <c r="P14" i="1" s="1"/>
  <c r="S13" i="1"/>
  <c r="B13" i="1" s="1" a="1"/>
  <c r="B13" i="1" s="1"/>
  <c r="S12" i="1"/>
  <c r="Q12" i="1" s="1" a="1"/>
  <c r="Q12" i="1" s="1"/>
  <c r="S11" i="1"/>
  <c r="O11" i="1" l="1" a="1"/>
  <c r="O11" i="1" s="1"/>
  <c r="K11" i="1" a="1"/>
  <c r="K11" i="1" s="1"/>
  <c r="G11" i="1" a="1"/>
  <c r="G11" i="1" s="1"/>
  <c r="N11" i="1" a="1"/>
  <c r="N11" i="1" s="1"/>
  <c r="J11" i="1" a="1"/>
  <c r="J11" i="1" s="1"/>
  <c r="B12" i="1" a="1"/>
  <c r="B12" i="1" s="1"/>
  <c r="G18" i="1" a="1"/>
  <c r="G18" i="1" s="1"/>
  <c r="I16" i="1" a="1"/>
  <c r="I16" i="1" s="1"/>
  <c r="J13" i="1" a="1"/>
  <c r="J13" i="1" s="1"/>
  <c r="J35" i="1" a="1"/>
  <c r="J35" i="1" s="1"/>
  <c r="L17" i="1" a="1"/>
  <c r="L17" i="1" s="1"/>
  <c r="L39" i="1" a="1"/>
  <c r="L39" i="1" s="1"/>
  <c r="M13" i="1" a="1"/>
  <c r="M13" i="1" s="1"/>
  <c r="M25" i="1" a="1"/>
  <c r="M25" i="1" s="1"/>
  <c r="N43" i="1" a="1"/>
  <c r="N43" i="1" s="1"/>
  <c r="O17" i="1" a="1"/>
  <c r="O17" i="1" s="1"/>
  <c r="O31" i="1" a="1"/>
  <c r="O31" i="1" s="1"/>
  <c r="P21" i="1" a="1"/>
  <c r="P21" i="1" s="1"/>
  <c r="P35" i="1" a="1"/>
  <c r="P35" i="1" s="1"/>
  <c r="P49" i="1" a="1"/>
  <c r="P49" i="1" s="1"/>
  <c r="Q13" i="1" a="1"/>
  <c r="Q13" i="1" s="1"/>
  <c r="Q39" i="1" a="1"/>
  <c r="Q39" i="1" s="1"/>
  <c r="O20" i="1" a="1"/>
  <c r="O20" i="1" s="1"/>
  <c r="K20" i="1" a="1"/>
  <c r="K20" i="1" s="1"/>
  <c r="G20" i="1" a="1"/>
  <c r="G20" i="1" s="1"/>
  <c r="N20" i="1" a="1"/>
  <c r="N20" i="1" s="1"/>
  <c r="J20" i="1" a="1"/>
  <c r="J20" i="1" s="1"/>
  <c r="O28" i="1" a="1"/>
  <c r="O28" i="1" s="1"/>
  <c r="K28" i="1" a="1"/>
  <c r="K28" i="1" s="1"/>
  <c r="G28" i="1" a="1"/>
  <c r="G28" i="1" s="1"/>
  <c r="B28" i="1" a="1"/>
  <c r="B28" i="1" s="1"/>
  <c r="N28" i="1" a="1"/>
  <c r="N28" i="1" s="1"/>
  <c r="J28" i="1" a="1"/>
  <c r="J28" i="1" s="1"/>
  <c r="O36" i="1" a="1"/>
  <c r="O36" i="1" s="1"/>
  <c r="K36" i="1" a="1"/>
  <c r="K36" i="1" s="1"/>
  <c r="G36" i="1" a="1"/>
  <c r="G36" i="1" s="1"/>
  <c r="B36" i="1" a="1"/>
  <c r="B36" i="1" s="1"/>
  <c r="N36" i="1" a="1"/>
  <c r="N36" i="1" s="1"/>
  <c r="J36" i="1" a="1"/>
  <c r="J36" i="1" s="1"/>
  <c r="O44" i="1" a="1"/>
  <c r="O44" i="1" s="1"/>
  <c r="K44" i="1" a="1"/>
  <c r="K44" i="1" s="1"/>
  <c r="G44" i="1" a="1"/>
  <c r="G44" i="1" s="1"/>
  <c r="B44" i="1" a="1"/>
  <c r="B44" i="1" s="1"/>
  <c r="N44" i="1" a="1"/>
  <c r="N44" i="1" s="1"/>
  <c r="J44" i="1" a="1"/>
  <c r="J44" i="1" s="1"/>
  <c r="O52" i="1" a="1"/>
  <c r="O52" i="1" s="1"/>
  <c r="K52" i="1" a="1"/>
  <c r="K52" i="1" s="1"/>
  <c r="G52" i="1" a="1"/>
  <c r="G52" i="1" s="1"/>
  <c r="B52" i="1" a="1"/>
  <c r="B52" i="1" s="1"/>
  <c r="Q52" i="1" a="1"/>
  <c r="Q52" i="1" s="1"/>
  <c r="N52" i="1" a="1"/>
  <c r="N52" i="1" s="1"/>
  <c r="J52" i="1" a="1"/>
  <c r="J52" i="1" s="1"/>
  <c r="B22" i="1" a="1"/>
  <c r="B22" i="1" s="1"/>
  <c r="B31" i="1" a="1"/>
  <c r="B31" i="1" s="1"/>
  <c r="B40" i="1" a="1"/>
  <c r="B40" i="1" s="1"/>
  <c r="B49" i="1" a="1"/>
  <c r="B49" i="1" s="1"/>
  <c r="C11" i="1" a="1"/>
  <c r="C11" i="1" s="1"/>
  <c r="C21" i="1" a="1"/>
  <c r="C21" i="1" s="1"/>
  <c r="C31" i="1" a="1"/>
  <c r="C31" i="1" s="1"/>
  <c r="C40" i="1" a="1"/>
  <c r="C40" i="1" s="1"/>
  <c r="C49" i="1" a="1"/>
  <c r="C49" i="1" s="1"/>
  <c r="E11" i="1" a="1"/>
  <c r="E11" i="1" s="1"/>
  <c r="E21" i="1" a="1"/>
  <c r="E21" i="1" s="1"/>
  <c r="E30" i="1" a="1"/>
  <c r="E30" i="1" s="1"/>
  <c r="E39" i="1" a="1"/>
  <c r="E39" i="1" s="1"/>
  <c r="E49" i="1" a="1"/>
  <c r="E49" i="1" s="1"/>
  <c r="F11" i="1" a="1"/>
  <c r="F11" i="1" s="1"/>
  <c r="F21" i="1" a="1"/>
  <c r="F21" i="1" s="1"/>
  <c r="F30" i="1" a="1"/>
  <c r="F30" i="1" s="1"/>
  <c r="F39" i="1" a="1"/>
  <c r="F39" i="1" s="1"/>
  <c r="F48" i="1" a="1"/>
  <c r="F48" i="1" s="1"/>
  <c r="F57" i="1" a="1"/>
  <c r="F57" i="1" s="1"/>
  <c r="G21" i="1" a="1"/>
  <c r="G21" i="1" s="1"/>
  <c r="G30" i="1" a="1"/>
  <c r="G30" i="1" s="1"/>
  <c r="G39" i="1" a="1"/>
  <c r="G39" i="1" s="1"/>
  <c r="G48" i="1" a="1"/>
  <c r="G48" i="1" s="1"/>
  <c r="G57" i="1" a="1"/>
  <c r="G57" i="1" s="1"/>
  <c r="H21" i="1" a="1"/>
  <c r="H21" i="1" s="1"/>
  <c r="H33" i="1" a="1"/>
  <c r="H33" i="1" s="1"/>
  <c r="H43" i="1" a="1"/>
  <c r="H43" i="1" s="1"/>
  <c r="I18" i="1" a="1"/>
  <c r="I18" i="1" s="1"/>
  <c r="I29" i="1" a="1"/>
  <c r="I29" i="1" s="1"/>
  <c r="I39" i="1" a="1"/>
  <c r="I39" i="1" s="1"/>
  <c r="I51" i="1" a="1"/>
  <c r="I51" i="1" s="1"/>
  <c r="J14" i="1" a="1"/>
  <c r="J14" i="1" s="1"/>
  <c r="J25" i="1" a="1"/>
  <c r="J25" i="1" s="1"/>
  <c r="J37" i="1" a="1"/>
  <c r="J37" i="1" s="1"/>
  <c r="J47" i="1" a="1"/>
  <c r="J47" i="1" s="1"/>
  <c r="J57" i="1" a="1"/>
  <c r="J57" i="1" s="1"/>
  <c r="K23" i="1" a="1"/>
  <c r="K23" i="1" s="1"/>
  <c r="K33" i="1" a="1"/>
  <c r="K33" i="1" s="1"/>
  <c r="K43" i="1" a="1"/>
  <c r="K43" i="1" s="1"/>
  <c r="K55" i="1" a="1"/>
  <c r="K55" i="1" s="1"/>
  <c r="L18" i="1" a="1"/>
  <c r="L18" i="1" s="1"/>
  <c r="L29" i="1" a="1"/>
  <c r="L29" i="1" s="1"/>
  <c r="L41" i="1" a="1"/>
  <c r="L41" i="1" s="1"/>
  <c r="L51" i="1" a="1"/>
  <c r="L51" i="1" s="1"/>
  <c r="M14" i="1" a="1"/>
  <c r="M14" i="1" s="1"/>
  <c r="M27" i="1" a="1"/>
  <c r="M27" i="1" s="1"/>
  <c r="M37" i="1" a="1"/>
  <c r="M37" i="1" s="1"/>
  <c r="M47" i="1" a="1"/>
  <c r="M47" i="1" s="1"/>
  <c r="N12" i="1" a="1"/>
  <c r="N12" i="1" s="1"/>
  <c r="D12" i="1" s="1"/>
  <c r="N23" i="1" a="1"/>
  <c r="N23" i="1" s="1"/>
  <c r="N33" i="1" a="1"/>
  <c r="N33" i="1" s="1"/>
  <c r="N45" i="1" a="1"/>
  <c r="N45" i="1" s="1"/>
  <c r="N55" i="1" a="1"/>
  <c r="N55" i="1" s="1"/>
  <c r="O18" i="1" a="1"/>
  <c r="O18" i="1" s="1"/>
  <c r="O32" i="1" a="1"/>
  <c r="O32" i="1" s="1"/>
  <c r="O43" i="1" a="1"/>
  <c r="O43" i="1" s="1"/>
  <c r="O57" i="1" a="1"/>
  <c r="O57" i="1" s="1"/>
  <c r="P25" i="1" a="1"/>
  <c r="P25" i="1" s="1"/>
  <c r="P36" i="1" a="1"/>
  <c r="P36" i="1" s="1"/>
  <c r="P50" i="1" a="1"/>
  <c r="P50" i="1" s="1"/>
  <c r="Q14" i="1" a="1"/>
  <c r="Q14" i="1" s="1"/>
  <c r="Q29" i="1" a="1"/>
  <c r="Q29" i="1" s="1"/>
  <c r="Q43" i="1" a="1"/>
  <c r="Q43" i="1" s="1"/>
  <c r="P13" i="1" a="1"/>
  <c r="P13" i="1" s="1"/>
  <c r="L13" i="1" a="1"/>
  <c r="L13" i="1" s="1"/>
  <c r="H13" i="1" a="1"/>
  <c r="H13" i="1" s="1"/>
  <c r="C13" i="1" a="1"/>
  <c r="C13" i="1" s="1"/>
  <c r="O13" i="1" a="1"/>
  <c r="O13" i="1" s="1"/>
  <c r="K13" i="1" a="1"/>
  <c r="K13" i="1" s="1"/>
  <c r="O53" i="1" a="1"/>
  <c r="O53" i="1" s="1"/>
  <c r="Q53" i="1" a="1"/>
  <c r="Q53" i="1" s="1"/>
  <c r="B14" i="1" a="1"/>
  <c r="B14" i="1" s="1"/>
  <c r="B23" i="1" a="1"/>
  <c r="B23" i="1" s="1"/>
  <c r="B32" i="1" a="1"/>
  <c r="B32" i="1" s="1"/>
  <c r="B41" i="1" a="1"/>
  <c r="B41" i="1" s="1"/>
  <c r="B50" i="1" a="1"/>
  <c r="B50" i="1" s="1"/>
  <c r="C12" i="1" a="1"/>
  <c r="C12" i="1" s="1"/>
  <c r="C23" i="1" a="1"/>
  <c r="C23" i="1" s="1"/>
  <c r="C32" i="1" a="1"/>
  <c r="C32" i="1" s="1"/>
  <c r="C41" i="1" a="1"/>
  <c r="C41" i="1" s="1"/>
  <c r="C50" i="1" a="1"/>
  <c r="C50" i="1" s="1"/>
  <c r="E12" i="1" a="1"/>
  <c r="E12" i="1" s="1"/>
  <c r="E22" i="1" a="1"/>
  <c r="E22" i="1" s="1"/>
  <c r="E31" i="1" a="1"/>
  <c r="E31" i="1" s="1"/>
  <c r="E41" i="1" a="1"/>
  <c r="E41" i="1" s="1"/>
  <c r="E50" i="1" a="1"/>
  <c r="E50" i="1" s="1"/>
  <c r="F12" i="1" a="1"/>
  <c r="F12" i="1" s="1"/>
  <c r="F22" i="1" a="1"/>
  <c r="F22" i="1" s="1"/>
  <c r="F31" i="1" a="1"/>
  <c r="F31" i="1" s="1"/>
  <c r="F40" i="1" a="1"/>
  <c r="F40" i="1" s="1"/>
  <c r="F49" i="1" a="1"/>
  <c r="F49" i="1" s="1"/>
  <c r="G12" i="1" a="1"/>
  <c r="G12" i="1" s="1"/>
  <c r="G31" i="1" a="1"/>
  <c r="G31" i="1" s="1"/>
  <c r="G40" i="1" a="1"/>
  <c r="G40" i="1" s="1"/>
  <c r="G49" i="1" a="1"/>
  <c r="G49" i="1" s="1"/>
  <c r="H11" i="1" a="1"/>
  <c r="H11" i="1" s="1"/>
  <c r="H23" i="1" a="1"/>
  <c r="H23" i="1" s="1"/>
  <c r="H34" i="1" a="1"/>
  <c r="H34" i="1" s="1"/>
  <c r="H44" i="1" a="1"/>
  <c r="H44" i="1" s="1"/>
  <c r="I20" i="1" a="1"/>
  <c r="I20" i="1" s="1"/>
  <c r="I30" i="1" a="1"/>
  <c r="I30" i="1" s="1"/>
  <c r="I41" i="1" a="1"/>
  <c r="I41" i="1" s="1"/>
  <c r="I52" i="1" a="1"/>
  <c r="I52" i="1" s="1"/>
  <c r="J15" i="1" a="1"/>
  <c r="J15" i="1" s="1"/>
  <c r="J27" i="1" a="1"/>
  <c r="J27" i="1" s="1"/>
  <c r="J38" i="1" a="1"/>
  <c r="J38" i="1" s="1"/>
  <c r="J48" i="1" a="1"/>
  <c r="J48" i="1" s="1"/>
  <c r="K12" i="1" a="1"/>
  <c r="K12" i="1" s="1"/>
  <c r="K24" i="1" a="1"/>
  <c r="K24" i="1" s="1"/>
  <c r="K34" i="1" a="1"/>
  <c r="K34" i="1" s="1"/>
  <c r="K45" i="1" a="1"/>
  <c r="K45" i="1" s="1"/>
  <c r="K56" i="1" a="1"/>
  <c r="K56" i="1" s="1"/>
  <c r="L20" i="1" a="1"/>
  <c r="L20" i="1" s="1"/>
  <c r="L31" i="1" a="1"/>
  <c r="L31" i="1" s="1"/>
  <c r="L42" i="1" a="1"/>
  <c r="L42" i="1" s="1"/>
  <c r="L52" i="1" a="1"/>
  <c r="L52" i="1" s="1"/>
  <c r="M16" i="1" a="1"/>
  <c r="M16" i="1" s="1"/>
  <c r="M28" i="1" a="1"/>
  <c r="M28" i="1" s="1"/>
  <c r="M49" i="1" a="1"/>
  <c r="M49" i="1" s="1"/>
  <c r="N13" i="1" a="1"/>
  <c r="N13" i="1" s="1"/>
  <c r="N24" i="1" a="1"/>
  <c r="N24" i="1" s="1"/>
  <c r="N35" i="1" a="1"/>
  <c r="N35" i="1" s="1"/>
  <c r="O21" i="1" a="1"/>
  <c r="O21" i="1" s="1"/>
  <c r="O33" i="1" a="1"/>
  <c r="O33" i="1" s="1"/>
  <c r="O47" i="1" a="1"/>
  <c r="O47" i="1" s="1"/>
  <c r="P11" i="1" a="1"/>
  <c r="P11" i="1" s="1"/>
  <c r="P26" i="1" a="1"/>
  <c r="P26" i="1" s="1"/>
  <c r="P37" i="1" a="1"/>
  <c r="P37" i="1" s="1"/>
  <c r="P51" i="1" a="1"/>
  <c r="P51" i="1" s="1"/>
  <c r="Q18" i="1" a="1"/>
  <c r="Q18" i="1" s="1"/>
  <c r="Q44" i="1" a="1"/>
  <c r="Q44" i="1" s="1"/>
  <c r="P22" i="1" a="1"/>
  <c r="P22" i="1" s="1"/>
  <c r="L22" i="1" a="1"/>
  <c r="L22" i="1" s="1"/>
  <c r="H22" i="1" a="1"/>
  <c r="H22" i="1" s="1"/>
  <c r="C22" i="1" a="1"/>
  <c r="C22" i="1" s="1"/>
  <c r="O22" i="1" a="1"/>
  <c r="O22" i="1" s="1"/>
  <c r="K22" i="1" a="1"/>
  <c r="K22" i="1" s="1"/>
  <c r="P30" i="1" a="1"/>
  <c r="P30" i="1" s="1"/>
  <c r="L30" i="1" a="1"/>
  <c r="L30" i="1" s="1"/>
  <c r="H30" i="1" a="1"/>
  <c r="H30" i="1" s="1"/>
  <c r="C30" i="1" a="1"/>
  <c r="C30" i="1" s="1"/>
  <c r="O30" i="1" a="1"/>
  <c r="O30" i="1" s="1"/>
  <c r="K30" i="1" a="1"/>
  <c r="K30" i="1" s="1"/>
  <c r="P38" i="1" a="1"/>
  <c r="P38" i="1" s="1"/>
  <c r="L38" i="1" a="1"/>
  <c r="L38" i="1" s="1"/>
  <c r="H38" i="1" a="1"/>
  <c r="H38" i="1" s="1"/>
  <c r="C38" i="1" a="1"/>
  <c r="C38" i="1" s="1"/>
  <c r="O38" i="1" a="1"/>
  <c r="O38" i="1" s="1"/>
  <c r="K38" i="1" a="1"/>
  <c r="K38" i="1" s="1"/>
  <c r="P46" i="1" a="1"/>
  <c r="P46" i="1" s="1"/>
  <c r="L46" i="1" a="1"/>
  <c r="L46" i="1" s="1"/>
  <c r="H46" i="1" a="1"/>
  <c r="H46" i="1" s="1"/>
  <c r="C46" i="1" a="1"/>
  <c r="C46" i="1" s="1"/>
  <c r="O46" i="1" a="1"/>
  <c r="O46" i="1" s="1"/>
  <c r="K46" i="1" a="1"/>
  <c r="K46" i="1" s="1"/>
  <c r="P54" i="1" a="1"/>
  <c r="P54" i="1" s="1"/>
  <c r="L54" i="1" a="1"/>
  <c r="L54" i="1" s="1"/>
  <c r="H54" i="1" a="1"/>
  <c r="H54" i="1" s="1"/>
  <c r="C54" i="1" a="1"/>
  <c r="C54" i="1" s="1"/>
  <c r="O54" i="1" a="1"/>
  <c r="O54" i="1" s="1"/>
  <c r="K54" i="1" a="1"/>
  <c r="K54" i="1" s="1"/>
  <c r="B24" i="1" a="1"/>
  <c r="B24" i="1" s="1"/>
  <c r="B33" i="1" a="1"/>
  <c r="B33" i="1" s="1"/>
  <c r="B42" i="1" a="1"/>
  <c r="B42" i="1" s="1"/>
  <c r="B51" i="1" a="1"/>
  <c r="B51" i="1" s="1"/>
  <c r="C14" i="1" a="1"/>
  <c r="C14" i="1" s="1"/>
  <c r="C24" i="1" a="1"/>
  <c r="C24" i="1" s="1"/>
  <c r="C33" i="1" a="1"/>
  <c r="C33" i="1" s="1"/>
  <c r="C42" i="1" a="1"/>
  <c r="C42" i="1" s="1"/>
  <c r="C51" i="1" a="1"/>
  <c r="C51" i="1" s="1"/>
  <c r="E13" i="1" a="1"/>
  <c r="E13" i="1" s="1"/>
  <c r="E23" i="1" a="1"/>
  <c r="E23" i="1" s="1"/>
  <c r="E33" i="1" a="1"/>
  <c r="E33" i="1" s="1"/>
  <c r="E42" i="1" a="1"/>
  <c r="E42" i="1" s="1"/>
  <c r="E51" i="1" a="1"/>
  <c r="E51" i="1" s="1"/>
  <c r="F13" i="1" a="1"/>
  <c r="F13" i="1" s="1"/>
  <c r="F23" i="1" a="1"/>
  <c r="F23" i="1" s="1"/>
  <c r="F32" i="1" a="1"/>
  <c r="F32" i="1" s="1"/>
  <c r="F41" i="1" a="1"/>
  <c r="F41" i="1" s="1"/>
  <c r="F51" i="1" a="1"/>
  <c r="F51" i="1" s="1"/>
  <c r="G13" i="1" a="1"/>
  <c r="G13" i="1" s="1"/>
  <c r="G23" i="1" a="1"/>
  <c r="G23" i="1" s="1"/>
  <c r="G41" i="1" a="1"/>
  <c r="G41" i="1" s="1"/>
  <c r="G50" i="1" a="1"/>
  <c r="G50" i="1" s="1"/>
  <c r="H12" i="1" a="1"/>
  <c r="H12" i="1" s="1"/>
  <c r="H25" i="1" a="1"/>
  <c r="H25" i="1" s="1"/>
  <c r="H35" i="1" a="1"/>
  <c r="H35" i="1" s="1"/>
  <c r="H45" i="1" a="1"/>
  <c r="H45" i="1" s="1"/>
  <c r="H57" i="1" a="1"/>
  <c r="H57" i="1" s="1"/>
  <c r="I21" i="1" a="1"/>
  <c r="I21" i="1" s="1"/>
  <c r="I31" i="1" a="1"/>
  <c r="I31" i="1" s="1"/>
  <c r="I43" i="1" a="1"/>
  <c r="I43" i="1" s="1"/>
  <c r="I53" i="1" a="1"/>
  <c r="I53" i="1" s="1"/>
  <c r="D53" i="1" s="1"/>
  <c r="J16" i="1" a="1"/>
  <c r="J16" i="1" s="1"/>
  <c r="J29" i="1" a="1"/>
  <c r="J29" i="1" s="1"/>
  <c r="J39" i="1" a="1"/>
  <c r="J39" i="1" s="1"/>
  <c r="J49" i="1" a="1"/>
  <c r="J49" i="1" s="1"/>
  <c r="K14" i="1" a="1"/>
  <c r="K14" i="1" s="1"/>
  <c r="K25" i="1" a="1"/>
  <c r="K25" i="1" s="1"/>
  <c r="K35" i="1" a="1"/>
  <c r="K35" i="1" s="1"/>
  <c r="K47" i="1" a="1"/>
  <c r="K47" i="1" s="1"/>
  <c r="K57" i="1" a="1"/>
  <c r="K57" i="1" s="1"/>
  <c r="L21" i="1" a="1"/>
  <c r="L21" i="1" s="1"/>
  <c r="L33" i="1" a="1"/>
  <c r="L33" i="1" s="1"/>
  <c r="L43" i="1" a="1"/>
  <c r="L43" i="1" s="1"/>
  <c r="L53" i="1" a="1"/>
  <c r="L53" i="1" s="1"/>
  <c r="M18" i="1" a="1"/>
  <c r="M18" i="1" s="1"/>
  <c r="M29" i="1" a="1"/>
  <c r="M29" i="1" s="1"/>
  <c r="M39" i="1" a="1"/>
  <c r="M39" i="1" s="1"/>
  <c r="M51" i="1" a="1"/>
  <c r="M51" i="1" s="1"/>
  <c r="N14" i="1" a="1"/>
  <c r="N14" i="1" s="1"/>
  <c r="N25" i="1" a="1"/>
  <c r="N25" i="1" s="1"/>
  <c r="N37" i="1" a="1"/>
  <c r="N37" i="1" s="1"/>
  <c r="N47" i="1" a="1"/>
  <c r="N47" i="1" s="1"/>
  <c r="N57" i="1" a="1"/>
  <c r="N57" i="1" s="1"/>
  <c r="O23" i="1" a="1"/>
  <c r="O23" i="1" s="1"/>
  <c r="O34" i="1" a="1"/>
  <c r="O34" i="1" s="1"/>
  <c r="O48" i="1" a="1"/>
  <c r="O48" i="1" s="1"/>
  <c r="P12" i="1" a="1"/>
  <c r="P12" i="1" s="1"/>
  <c r="P27" i="1" a="1"/>
  <c r="P27" i="1" s="1"/>
  <c r="P41" i="1" a="1"/>
  <c r="P41" i="1" s="1"/>
  <c r="P52" i="1" a="1"/>
  <c r="P52" i="1" s="1"/>
  <c r="Q20" i="1" a="1"/>
  <c r="Q20" i="1" s="1"/>
  <c r="Q31" i="1" a="1"/>
  <c r="Q31" i="1" s="1"/>
  <c r="Q45" i="1" a="1"/>
  <c r="Q45" i="1" s="1"/>
  <c r="Q15" i="1" a="1"/>
  <c r="Q15" i="1" s="1"/>
  <c r="M15" i="1" a="1"/>
  <c r="M15" i="1" s="1"/>
  <c r="I15" i="1" a="1"/>
  <c r="I15" i="1" s="1"/>
  <c r="E15" i="1" a="1"/>
  <c r="E15" i="1" s="1"/>
  <c r="P15" i="1" a="1"/>
  <c r="P15" i="1" s="1"/>
  <c r="L15" i="1" a="1"/>
  <c r="L15" i="1" s="1"/>
  <c r="H15" i="1" a="1"/>
  <c r="H15" i="1" s="1"/>
  <c r="P55" i="1" a="1"/>
  <c r="P55" i="1" s="1"/>
  <c r="Q55" i="1" a="1"/>
  <c r="Q55" i="1" s="1"/>
  <c r="B16" i="1" a="1"/>
  <c r="B16" i="1" s="1"/>
  <c r="B25" i="1" a="1"/>
  <c r="B25" i="1" s="1"/>
  <c r="B34" i="1" a="1"/>
  <c r="B34" i="1" s="1"/>
  <c r="B43" i="1" a="1"/>
  <c r="B43" i="1" s="1"/>
  <c r="B53" i="1" a="1"/>
  <c r="B53" i="1" s="1"/>
  <c r="C15" i="1" a="1"/>
  <c r="C15" i="1" s="1"/>
  <c r="C25" i="1" a="1"/>
  <c r="C25" i="1" s="1"/>
  <c r="C34" i="1" a="1"/>
  <c r="C34" i="1" s="1"/>
  <c r="C43" i="1" a="1"/>
  <c r="C43" i="1" s="1"/>
  <c r="C52" i="1" a="1"/>
  <c r="C52" i="1" s="1"/>
  <c r="E14" i="1" a="1"/>
  <c r="E14" i="1" s="1"/>
  <c r="E25" i="1" a="1"/>
  <c r="E25" i="1" s="1"/>
  <c r="E34" i="1" a="1"/>
  <c r="E34" i="1" s="1"/>
  <c r="E43" i="1" a="1"/>
  <c r="E43" i="1" s="1"/>
  <c r="E52" i="1" a="1"/>
  <c r="E52" i="1" s="1"/>
  <c r="F14" i="1" a="1"/>
  <c r="F14" i="1" s="1"/>
  <c r="F24" i="1" a="1"/>
  <c r="F24" i="1" s="1"/>
  <c r="F33" i="1" a="1"/>
  <c r="F33" i="1" s="1"/>
  <c r="F43" i="1" a="1"/>
  <c r="F43" i="1" s="1"/>
  <c r="F52" i="1" a="1"/>
  <c r="F52" i="1" s="1"/>
  <c r="G14" i="1" a="1"/>
  <c r="G14" i="1" s="1"/>
  <c r="G24" i="1" a="1"/>
  <c r="G24" i="1" s="1"/>
  <c r="G33" i="1" a="1"/>
  <c r="G33" i="1" s="1"/>
  <c r="G42" i="1" a="1"/>
  <c r="G42" i="1" s="1"/>
  <c r="G51" i="1" a="1"/>
  <c r="G51" i="1" s="1"/>
  <c r="H14" i="1" a="1"/>
  <c r="H14" i="1" s="1"/>
  <c r="H26" i="1" a="1"/>
  <c r="H26" i="1" s="1"/>
  <c r="H36" i="1" a="1"/>
  <c r="H36" i="1" s="1"/>
  <c r="H47" i="1" a="1"/>
  <c r="H47" i="1" s="1"/>
  <c r="I11" i="1" a="1"/>
  <c r="I11" i="1" s="1"/>
  <c r="I22" i="1" a="1"/>
  <c r="I22" i="1" s="1"/>
  <c r="D22" i="1" s="1"/>
  <c r="I33" i="1" a="1"/>
  <c r="I33" i="1" s="1"/>
  <c r="I44" i="1" a="1"/>
  <c r="I44" i="1" s="1"/>
  <c r="D44" i="1" s="1"/>
  <c r="I54" i="1" a="1"/>
  <c r="I54" i="1" s="1"/>
  <c r="J18" i="1" a="1"/>
  <c r="J18" i="1" s="1"/>
  <c r="J30" i="1" a="1"/>
  <c r="J30" i="1" s="1"/>
  <c r="J51" i="1" a="1"/>
  <c r="J51" i="1" s="1"/>
  <c r="K15" i="1" a="1"/>
  <c r="K15" i="1" s="1"/>
  <c r="K26" i="1" a="1"/>
  <c r="K26" i="1" s="1"/>
  <c r="K37" i="1" a="1"/>
  <c r="K37" i="1" s="1"/>
  <c r="K48" i="1" a="1"/>
  <c r="K48" i="1" s="1"/>
  <c r="L11" i="1" a="1"/>
  <c r="L11" i="1" s="1"/>
  <c r="L23" i="1" a="1"/>
  <c r="L23" i="1" s="1"/>
  <c r="L34" i="1" a="1"/>
  <c r="L34" i="1" s="1"/>
  <c r="L44" i="1" a="1"/>
  <c r="L44" i="1" s="1"/>
  <c r="L55" i="1" a="1"/>
  <c r="L55" i="1" s="1"/>
  <c r="M20" i="1" a="1"/>
  <c r="M20" i="1" s="1"/>
  <c r="M30" i="1" a="1"/>
  <c r="M30" i="1" s="1"/>
  <c r="M41" i="1" a="1"/>
  <c r="M41" i="1" s="1"/>
  <c r="M52" i="1" a="1"/>
  <c r="M52" i="1" s="1"/>
  <c r="N15" i="1" a="1"/>
  <c r="N15" i="1" s="1"/>
  <c r="N27" i="1" a="1"/>
  <c r="N27" i="1" s="1"/>
  <c r="N38" i="1" a="1"/>
  <c r="N38" i="1" s="1"/>
  <c r="O12" i="1" a="1"/>
  <c r="O12" i="1" s="1"/>
  <c r="O35" i="1" a="1"/>
  <c r="O35" i="1" s="1"/>
  <c r="O49" i="1" a="1"/>
  <c r="O49" i="1" s="1"/>
  <c r="P16" i="1" a="1"/>
  <c r="P16" i="1" s="1"/>
  <c r="P28" i="1" a="1"/>
  <c r="P28" i="1" s="1"/>
  <c r="P53" i="1" a="1"/>
  <c r="P53" i="1" s="1"/>
  <c r="Q21" i="1" a="1"/>
  <c r="Q21" i="1" s="1"/>
  <c r="Q35" i="1" a="1"/>
  <c r="Q35" i="1" s="1"/>
  <c r="Q46" i="1" a="1"/>
  <c r="Q46" i="1" s="1"/>
  <c r="Q24" i="1" a="1"/>
  <c r="Q24" i="1" s="1"/>
  <c r="M24" i="1" a="1"/>
  <c r="M24" i="1" s="1"/>
  <c r="I24" i="1" a="1"/>
  <c r="I24" i="1" s="1"/>
  <c r="E24" i="1" a="1"/>
  <c r="E24" i="1" s="1"/>
  <c r="P24" i="1" a="1"/>
  <c r="P24" i="1" s="1"/>
  <c r="L24" i="1" a="1"/>
  <c r="L24" i="1" s="1"/>
  <c r="H24" i="1" a="1"/>
  <c r="H24" i="1" s="1"/>
  <c r="Q32" i="1" a="1"/>
  <c r="Q32" i="1" s="1"/>
  <c r="M32" i="1" a="1"/>
  <c r="M32" i="1" s="1"/>
  <c r="I32" i="1" a="1"/>
  <c r="I32" i="1" s="1"/>
  <c r="E32" i="1" a="1"/>
  <c r="E32" i="1" s="1"/>
  <c r="P32" i="1" a="1"/>
  <c r="P32" i="1" s="1"/>
  <c r="L32" i="1" a="1"/>
  <c r="L32" i="1" s="1"/>
  <c r="H32" i="1" a="1"/>
  <c r="H32" i="1" s="1"/>
  <c r="Q40" i="1" a="1"/>
  <c r="Q40" i="1" s="1"/>
  <c r="M40" i="1" a="1"/>
  <c r="M40" i="1" s="1"/>
  <c r="I40" i="1" a="1"/>
  <c r="I40" i="1" s="1"/>
  <c r="D40" i="1" s="1"/>
  <c r="E40" i="1" a="1"/>
  <c r="E40" i="1" s="1"/>
  <c r="P40" i="1" a="1"/>
  <c r="P40" i="1" s="1"/>
  <c r="L40" i="1" a="1"/>
  <c r="L40" i="1" s="1"/>
  <c r="H40" i="1" a="1"/>
  <c r="H40" i="1" s="1"/>
  <c r="Q48" i="1" a="1"/>
  <c r="Q48" i="1" s="1"/>
  <c r="M48" i="1" a="1"/>
  <c r="M48" i="1" s="1"/>
  <c r="I48" i="1" a="1"/>
  <c r="I48" i="1" s="1"/>
  <c r="D48" i="1" s="1"/>
  <c r="E48" i="1" a="1"/>
  <c r="E48" i="1" s="1"/>
  <c r="P48" i="1" a="1"/>
  <c r="P48" i="1" s="1"/>
  <c r="L48" i="1" a="1"/>
  <c r="L48" i="1" s="1"/>
  <c r="H48" i="1" a="1"/>
  <c r="H48" i="1" s="1"/>
  <c r="Q56" i="1" a="1"/>
  <c r="Q56" i="1" s="1"/>
  <c r="M56" i="1" a="1"/>
  <c r="M56" i="1" s="1"/>
  <c r="I56" i="1" a="1"/>
  <c r="I56" i="1" s="1"/>
  <c r="E56" i="1" a="1"/>
  <c r="E56" i="1" s="1"/>
  <c r="P56" i="1" a="1"/>
  <c r="P56" i="1" s="1"/>
  <c r="L56" i="1" a="1"/>
  <c r="L56" i="1" s="1"/>
  <c r="H56" i="1" a="1"/>
  <c r="H56" i="1" s="1"/>
  <c r="B17" i="1" a="1"/>
  <c r="B17" i="1" s="1"/>
  <c r="B26" i="1" a="1"/>
  <c r="B26" i="1" s="1"/>
  <c r="B35" i="1" a="1"/>
  <c r="B35" i="1" s="1"/>
  <c r="B45" i="1" a="1"/>
  <c r="B45" i="1" s="1"/>
  <c r="B54" i="1" a="1"/>
  <c r="B54" i="1" s="1"/>
  <c r="C16" i="1" a="1"/>
  <c r="C16" i="1" s="1"/>
  <c r="C26" i="1" a="1"/>
  <c r="C26" i="1" s="1"/>
  <c r="C35" i="1" a="1"/>
  <c r="C35" i="1" s="1"/>
  <c r="C44" i="1" a="1"/>
  <c r="C44" i="1" s="1"/>
  <c r="C53" i="1" a="1"/>
  <c r="C53" i="1" s="1"/>
  <c r="E16" i="1" a="1"/>
  <c r="E16" i="1" s="1"/>
  <c r="E26" i="1" a="1"/>
  <c r="E26" i="1" s="1"/>
  <c r="E35" i="1" a="1"/>
  <c r="E35" i="1" s="1"/>
  <c r="E44" i="1" a="1"/>
  <c r="E44" i="1" s="1"/>
  <c r="E53" i="1" a="1"/>
  <c r="E53" i="1" s="1"/>
  <c r="F15" i="1" a="1"/>
  <c r="F15" i="1" s="1"/>
  <c r="F25" i="1" a="1"/>
  <c r="F25" i="1" s="1"/>
  <c r="F35" i="1" a="1"/>
  <c r="F35" i="1" s="1"/>
  <c r="F44" i="1" a="1"/>
  <c r="F44" i="1" s="1"/>
  <c r="F53" i="1" a="1"/>
  <c r="F53" i="1" s="1"/>
  <c r="G15" i="1" a="1"/>
  <c r="G15" i="1" s="1"/>
  <c r="G25" i="1" a="1"/>
  <c r="G25" i="1" s="1"/>
  <c r="G43" i="1" a="1"/>
  <c r="G43" i="1" s="1"/>
  <c r="G53" i="1" a="1"/>
  <c r="G53" i="1" s="1"/>
  <c r="H16" i="1" a="1"/>
  <c r="H16" i="1" s="1"/>
  <c r="H27" i="1" a="1"/>
  <c r="H27" i="1" s="1"/>
  <c r="H37" i="1" a="1"/>
  <c r="H37" i="1" s="1"/>
  <c r="H49" i="1" a="1"/>
  <c r="H49" i="1" s="1"/>
  <c r="I12" i="1" a="1"/>
  <c r="I12" i="1" s="1"/>
  <c r="I23" i="1" a="1"/>
  <c r="I23" i="1" s="1"/>
  <c r="D23" i="1" s="1"/>
  <c r="I35" i="1" a="1"/>
  <c r="I35" i="1" s="1"/>
  <c r="I45" i="1" a="1"/>
  <c r="I45" i="1" s="1"/>
  <c r="I55" i="1" a="1"/>
  <c r="I55" i="1" s="1"/>
  <c r="J21" i="1" a="1"/>
  <c r="J21" i="1" s="1"/>
  <c r="J31" i="1" a="1"/>
  <c r="J31" i="1" s="1"/>
  <c r="J41" i="1" a="1"/>
  <c r="J41" i="1" s="1"/>
  <c r="J53" i="1" a="1"/>
  <c r="J53" i="1" s="1"/>
  <c r="K16" i="1" a="1"/>
  <c r="K16" i="1" s="1"/>
  <c r="K27" i="1" a="1"/>
  <c r="K27" i="1" s="1"/>
  <c r="K39" i="1" a="1"/>
  <c r="K39" i="1" s="1"/>
  <c r="K49" i="1" a="1"/>
  <c r="K49" i="1" s="1"/>
  <c r="L12" i="1" a="1"/>
  <c r="L12" i="1" s="1"/>
  <c r="L25" i="1" a="1"/>
  <c r="L25" i="1" s="1"/>
  <c r="L35" i="1" a="1"/>
  <c r="L35" i="1" s="1"/>
  <c r="L45" i="1" a="1"/>
  <c r="L45" i="1" s="1"/>
  <c r="L57" i="1" a="1"/>
  <c r="L57" i="1" s="1"/>
  <c r="M21" i="1" a="1"/>
  <c r="M21" i="1" s="1"/>
  <c r="M31" i="1" a="1"/>
  <c r="M31" i="1" s="1"/>
  <c r="M43" i="1" a="1"/>
  <c r="M43" i="1" s="1"/>
  <c r="M53" i="1" a="1"/>
  <c r="M53" i="1" s="1"/>
  <c r="N16" i="1" a="1"/>
  <c r="N16" i="1" s="1"/>
  <c r="N29" i="1" a="1"/>
  <c r="N29" i="1" s="1"/>
  <c r="N39" i="1" a="1"/>
  <c r="N39" i="1" s="1"/>
  <c r="D39" i="1" s="1"/>
  <c r="N49" i="1" a="1"/>
  <c r="N49" i="1" s="1"/>
  <c r="O14" i="1" a="1"/>
  <c r="O14" i="1" s="1"/>
  <c r="O25" i="1" a="1"/>
  <c r="O25" i="1" s="1"/>
  <c r="O39" i="1" a="1"/>
  <c r="O39" i="1" s="1"/>
  <c r="O50" i="1" a="1"/>
  <c r="O50" i="1" s="1"/>
  <c r="P29" i="1" a="1"/>
  <c r="P29" i="1" s="1"/>
  <c r="P43" i="1" a="1"/>
  <c r="P43" i="1" s="1"/>
  <c r="P57" i="1" a="1"/>
  <c r="P57" i="1" s="1"/>
  <c r="Q22" i="1" a="1"/>
  <c r="Q22" i="1" s="1"/>
  <c r="Q36" i="1" a="1"/>
  <c r="Q36" i="1" s="1"/>
  <c r="Q47" i="1" a="1"/>
  <c r="Q47" i="1" s="1"/>
  <c r="N17" i="1" a="1"/>
  <c r="N17" i="1" s="1"/>
  <c r="J17" i="1" a="1"/>
  <c r="J17" i="1" s="1"/>
  <c r="F17" i="1" a="1"/>
  <c r="F17" i="1" s="1"/>
  <c r="Q17" i="1" a="1"/>
  <c r="Q17" i="1" s="1"/>
  <c r="M17" i="1" a="1"/>
  <c r="M17" i="1" s="1"/>
  <c r="I17" i="1" a="1"/>
  <c r="I17" i="1" s="1"/>
  <c r="B18" i="1" a="1"/>
  <c r="B18" i="1" s="1"/>
  <c r="B27" i="1" a="1"/>
  <c r="B27" i="1" s="1"/>
  <c r="B37" i="1" a="1"/>
  <c r="B37" i="1" s="1"/>
  <c r="B46" i="1" a="1"/>
  <c r="B46" i="1" s="1"/>
  <c r="B55" i="1" a="1"/>
  <c r="B55" i="1" s="1"/>
  <c r="C17" i="1" a="1"/>
  <c r="C17" i="1" s="1"/>
  <c r="C27" i="1" a="1"/>
  <c r="C27" i="1" s="1"/>
  <c r="C36" i="1" a="1"/>
  <c r="C36" i="1" s="1"/>
  <c r="C45" i="1" a="1"/>
  <c r="C45" i="1" s="1"/>
  <c r="C55" i="1" a="1"/>
  <c r="C55" i="1" s="1"/>
  <c r="E17" i="1" a="1"/>
  <c r="E17" i="1" s="1"/>
  <c r="E27" i="1" a="1"/>
  <c r="E27" i="1" s="1"/>
  <c r="E36" i="1" a="1"/>
  <c r="E36" i="1" s="1"/>
  <c r="E45" i="1" a="1"/>
  <c r="E45" i="1" s="1"/>
  <c r="E54" i="1" a="1"/>
  <c r="E54" i="1" s="1"/>
  <c r="F16" i="1" a="1"/>
  <c r="F16" i="1" s="1"/>
  <c r="F27" i="1" a="1"/>
  <c r="F27" i="1" s="1"/>
  <c r="F36" i="1" a="1"/>
  <c r="F36" i="1" s="1"/>
  <c r="F45" i="1" a="1"/>
  <c r="F45" i="1" s="1"/>
  <c r="F54" i="1" a="1"/>
  <c r="F54" i="1" s="1"/>
  <c r="G16" i="1" a="1"/>
  <c r="G16" i="1" s="1"/>
  <c r="G26" i="1" a="1"/>
  <c r="G26" i="1" s="1"/>
  <c r="G35" i="1" a="1"/>
  <c r="G35" i="1" s="1"/>
  <c r="G45" i="1" a="1"/>
  <c r="G45" i="1" s="1"/>
  <c r="G54" i="1" a="1"/>
  <c r="G54" i="1" s="1"/>
  <c r="H17" i="1" a="1"/>
  <c r="H17" i="1" s="1"/>
  <c r="H28" i="1" a="1"/>
  <c r="H28" i="1" s="1"/>
  <c r="H39" i="1" a="1"/>
  <c r="H39" i="1" s="1"/>
  <c r="H50" i="1" a="1"/>
  <c r="H50" i="1" s="1"/>
  <c r="I13" i="1" a="1"/>
  <c r="I13" i="1" s="1"/>
  <c r="I25" i="1" a="1"/>
  <c r="I25" i="1" s="1"/>
  <c r="I36" i="1" a="1"/>
  <c r="I36" i="1" s="1"/>
  <c r="D36" i="1" s="1"/>
  <c r="I46" i="1" a="1"/>
  <c r="I46" i="1" s="1"/>
  <c r="I57" i="1" a="1"/>
  <c r="I57" i="1" s="1"/>
  <c r="D57" i="1" s="1"/>
  <c r="J22" i="1" a="1"/>
  <c r="J22" i="1" s="1"/>
  <c r="J32" i="1" a="1"/>
  <c r="J32" i="1" s="1"/>
  <c r="J54" i="1" a="1"/>
  <c r="J54" i="1" s="1"/>
  <c r="K17" i="1" a="1"/>
  <c r="K17" i="1" s="1"/>
  <c r="K29" i="1" a="1"/>
  <c r="K29" i="1" s="1"/>
  <c r="K40" i="1" a="1"/>
  <c r="K40" i="1" s="1"/>
  <c r="L14" i="1" a="1"/>
  <c r="L14" i="1" s="1"/>
  <c r="L26" i="1" a="1"/>
  <c r="L26" i="1" s="1"/>
  <c r="L36" i="1" a="1"/>
  <c r="L36" i="1" s="1"/>
  <c r="L47" i="1" a="1"/>
  <c r="L47" i="1" s="1"/>
  <c r="M11" i="1" a="1"/>
  <c r="M11" i="1" s="1"/>
  <c r="M22" i="1" a="1"/>
  <c r="M22" i="1" s="1"/>
  <c r="M33" i="1" a="1"/>
  <c r="M33" i="1" s="1"/>
  <c r="D33" i="1" s="1"/>
  <c r="M44" i="1" a="1"/>
  <c r="M44" i="1" s="1"/>
  <c r="M54" i="1" a="1"/>
  <c r="M54" i="1" s="1"/>
  <c r="N18" i="1" a="1"/>
  <c r="N18" i="1" s="1"/>
  <c r="N30" i="1" a="1"/>
  <c r="N30" i="1" s="1"/>
  <c r="N40" i="1" a="1"/>
  <c r="N40" i="1" s="1"/>
  <c r="N51" i="1" a="1"/>
  <c r="N51" i="1" s="1"/>
  <c r="D51" i="1" s="1"/>
  <c r="O15" i="1" a="1"/>
  <c r="O15" i="1" s="1"/>
  <c r="O40" i="1" a="1"/>
  <c r="O40" i="1" s="1"/>
  <c r="O51" i="1" a="1"/>
  <c r="O51" i="1" s="1"/>
  <c r="P18" i="1" a="1"/>
  <c r="P18" i="1" s="1"/>
  <c r="P33" i="1" a="1"/>
  <c r="P33" i="1" s="1"/>
  <c r="P44" i="1" a="1"/>
  <c r="P44" i="1" s="1"/>
  <c r="Q11" i="1" a="1"/>
  <c r="Q11" i="1" s="1"/>
  <c r="Q23" i="1" a="1"/>
  <c r="Q23" i="1" s="1"/>
  <c r="Q37" i="1" a="1"/>
  <c r="Q37" i="1" s="1"/>
  <c r="Q51" i="1" a="1"/>
  <c r="Q51" i="1" s="1"/>
  <c r="N26" i="1" a="1"/>
  <c r="N26" i="1" s="1"/>
  <c r="J26" i="1" a="1"/>
  <c r="J26" i="1" s="1"/>
  <c r="F26" i="1" a="1"/>
  <c r="F26" i="1" s="1"/>
  <c r="Q26" i="1" a="1"/>
  <c r="Q26" i="1" s="1"/>
  <c r="M26" i="1" a="1"/>
  <c r="M26" i="1" s="1"/>
  <c r="I26" i="1" a="1"/>
  <c r="I26" i="1" s="1"/>
  <c r="N34" i="1" a="1"/>
  <c r="N34" i="1" s="1"/>
  <c r="J34" i="1" a="1"/>
  <c r="J34" i="1" s="1"/>
  <c r="F34" i="1" a="1"/>
  <c r="F34" i="1" s="1"/>
  <c r="Q34" i="1" a="1"/>
  <c r="Q34" i="1" s="1"/>
  <c r="M34" i="1" a="1"/>
  <c r="M34" i="1" s="1"/>
  <c r="I34" i="1" a="1"/>
  <c r="I34" i="1" s="1"/>
  <c r="N42" i="1" a="1"/>
  <c r="N42" i="1" s="1"/>
  <c r="J42" i="1" a="1"/>
  <c r="J42" i="1" s="1"/>
  <c r="F42" i="1" a="1"/>
  <c r="F42" i="1" s="1"/>
  <c r="Q42" i="1" a="1"/>
  <c r="Q42" i="1" s="1"/>
  <c r="M42" i="1" a="1"/>
  <c r="M42" i="1" s="1"/>
  <c r="I42" i="1" a="1"/>
  <c r="I42" i="1" s="1"/>
  <c r="N50" i="1" a="1"/>
  <c r="N50" i="1" s="1"/>
  <c r="J50" i="1" a="1"/>
  <c r="J50" i="1" s="1"/>
  <c r="F50" i="1" a="1"/>
  <c r="F50" i="1" s="1"/>
  <c r="Q50" i="1" a="1"/>
  <c r="Q50" i="1" s="1"/>
  <c r="M50" i="1" a="1"/>
  <c r="M50" i="1" s="1"/>
  <c r="I50" i="1" a="1"/>
  <c r="I50" i="1" s="1"/>
  <c r="D50" i="1" s="1"/>
  <c r="B11" i="1" a="1"/>
  <c r="B11" i="1" s="1"/>
  <c r="B20" i="1" a="1"/>
  <c r="B20" i="1" s="1"/>
  <c r="B29" i="1" a="1"/>
  <c r="B29" i="1" s="1"/>
  <c r="B38" i="1" a="1"/>
  <c r="B38" i="1" s="1"/>
  <c r="B47" i="1" a="1"/>
  <c r="B47" i="1" s="1"/>
  <c r="B56" i="1" a="1"/>
  <c r="B56" i="1" s="1"/>
  <c r="C18" i="1" a="1"/>
  <c r="C18" i="1" s="1"/>
  <c r="C28" i="1" a="1"/>
  <c r="C28" i="1" s="1"/>
  <c r="C37" i="1" a="1"/>
  <c r="C37" i="1" s="1"/>
  <c r="C47" i="1" a="1"/>
  <c r="C47" i="1" s="1"/>
  <c r="C56" i="1" a="1"/>
  <c r="C56" i="1" s="1"/>
  <c r="E18" i="1" a="1"/>
  <c r="E18" i="1" s="1"/>
  <c r="E28" i="1" a="1"/>
  <c r="E28" i="1" s="1"/>
  <c r="E37" i="1" a="1"/>
  <c r="E37" i="1" s="1"/>
  <c r="E46" i="1" a="1"/>
  <c r="E46" i="1" s="1"/>
  <c r="E55" i="1" a="1"/>
  <c r="E55" i="1" s="1"/>
  <c r="F18" i="1" a="1"/>
  <c r="F18" i="1" s="1"/>
  <c r="F28" i="1" a="1"/>
  <c r="F28" i="1" s="1"/>
  <c r="F37" i="1" a="1"/>
  <c r="F37" i="1" s="1"/>
  <c r="F46" i="1" a="1"/>
  <c r="F46" i="1" s="1"/>
  <c r="F55" i="1" a="1"/>
  <c r="F55" i="1" s="1"/>
  <c r="G17" i="1" a="1"/>
  <c r="G17" i="1" s="1"/>
  <c r="G27" i="1" a="1"/>
  <c r="G27" i="1" s="1"/>
  <c r="G37" i="1" a="1"/>
  <c r="G37" i="1" s="1"/>
  <c r="G46" i="1" a="1"/>
  <c r="G46" i="1" s="1"/>
  <c r="G55" i="1" a="1"/>
  <c r="G55" i="1" s="1"/>
  <c r="H18" i="1" a="1"/>
  <c r="H18" i="1" s="1"/>
  <c r="H29" i="1" a="1"/>
  <c r="H29" i="1" s="1"/>
  <c r="H41" i="1" a="1"/>
  <c r="H41" i="1" s="1"/>
  <c r="H51" i="1" a="1"/>
  <c r="H51" i="1" s="1"/>
  <c r="I14" i="1" a="1"/>
  <c r="I14" i="1" s="1"/>
  <c r="I27" i="1" a="1"/>
  <c r="I27" i="1" s="1"/>
  <c r="I37" i="1" a="1"/>
  <c r="I37" i="1" s="1"/>
  <c r="D37" i="1" s="1"/>
  <c r="I47" i="1" a="1"/>
  <c r="I47" i="1" s="1"/>
  <c r="J12" i="1" a="1"/>
  <c r="J12" i="1" s="1"/>
  <c r="J23" i="1" a="1"/>
  <c r="J23" i="1" s="1"/>
  <c r="J33" i="1" a="1"/>
  <c r="J33" i="1" s="1"/>
  <c r="J45" i="1" a="1"/>
  <c r="J45" i="1" s="1"/>
  <c r="J55" i="1" a="1"/>
  <c r="J55" i="1" s="1"/>
  <c r="K31" i="1" a="1"/>
  <c r="K31" i="1" s="1"/>
  <c r="K41" i="1" a="1"/>
  <c r="K41" i="1" s="1"/>
  <c r="L16" i="1" a="1"/>
  <c r="L16" i="1" s="1"/>
  <c r="L27" i="1" a="1"/>
  <c r="L27" i="1" s="1"/>
  <c r="L37" i="1" a="1"/>
  <c r="L37" i="1" s="1"/>
  <c r="L49" i="1" a="1"/>
  <c r="L49" i="1" s="1"/>
  <c r="M12" i="1" a="1"/>
  <c r="M12" i="1" s="1"/>
  <c r="M23" i="1" a="1"/>
  <c r="M23" i="1" s="1"/>
  <c r="M45" i="1" a="1"/>
  <c r="M45" i="1" s="1"/>
  <c r="D45" i="1" s="1"/>
  <c r="M55" i="1" a="1"/>
  <c r="M55" i="1" s="1"/>
  <c r="N31" i="1" a="1"/>
  <c r="N31" i="1" s="1"/>
  <c r="N41" i="1" a="1"/>
  <c r="N41" i="1" s="1"/>
  <c r="N53" i="1" a="1"/>
  <c r="N53" i="1" s="1"/>
  <c r="O16" i="1" a="1"/>
  <c r="O16" i="1" s="1"/>
  <c r="O27" i="1" a="1"/>
  <c r="O27" i="1" s="1"/>
  <c r="O41" i="1" a="1"/>
  <c r="O41" i="1" s="1"/>
  <c r="D41" i="1" s="1"/>
  <c r="O55" i="1" a="1"/>
  <c r="O55" i="1" s="1"/>
  <c r="D55" i="1" s="1"/>
  <c r="P20" i="1" a="1"/>
  <c r="P20" i="1" s="1"/>
  <c r="P34" i="1" a="1"/>
  <c r="P34" i="1" s="1"/>
  <c r="P45" i="1" a="1"/>
  <c r="P45" i="1" s="1"/>
  <c r="Q38" i="1" a="1"/>
  <c r="Q38" i="1" s="1"/>
  <c r="Q54" i="1" a="1"/>
  <c r="Q54" i="1" s="1"/>
  <c r="J19" i="1" a="1"/>
  <c r="J19" i="1" s="1"/>
  <c r="E19" i="1" a="1"/>
  <c r="E19" i="1" s="1"/>
  <c r="I19" i="1" a="1"/>
  <c r="I19" i="1" s="1"/>
  <c r="M19" i="1" a="1"/>
  <c r="M19" i="1" s="1"/>
  <c r="Q19" i="1" a="1"/>
  <c r="Q19" i="1" s="1"/>
  <c r="F19" i="1" a="1"/>
  <c r="F19" i="1" s="1"/>
  <c r="C19" i="1" a="1"/>
  <c r="C19" i="1" s="1"/>
  <c r="H19" i="1" a="1"/>
  <c r="H19" i="1" s="1"/>
  <c r="L19" i="1" a="1"/>
  <c r="L19" i="1" s="1"/>
  <c r="P19" i="1" a="1"/>
  <c r="P19" i="1" s="1"/>
  <c r="N19" i="1" a="1"/>
  <c r="N19" i="1" s="1"/>
  <c r="D19" i="1" s="1"/>
  <c r="B19" i="1" a="1"/>
  <c r="B19" i="1" s="1"/>
  <c r="G19" i="1" a="1"/>
  <c r="G19" i="1" s="1"/>
  <c r="K19" i="1" a="1"/>
  <c r="K19" i="1" s="1"/>
  <c r="D35" i="1"/>
  <c r="D43" i="1"/>
  <c r="D47" i="1"/>
  <c r="D21" i="1"/>
  <c r="D25" i="1"/>
  <c r="D29" i="1"/>
  <c r="D49" i="1"/>
  <c r="D31" i="1"/>
  <c r="D26" i="1"/>
  <c r="D30" i="1"/>
  <c r="D34" i="1"/>
  <c r="D38" i="1"/>
  <c r="D46" i="1"/>
  <c r="D54" i="1"/>
  <c r="D20" i="1"/>
  <c r="D24" i="1"/>
  <c r="D28" i="1"/>
  <c r="D32" i="1"/>
  <c r="D52" i="1"/>
  <c r="D56" i="1"/>
  <c r="I10" i="1" a="1"/>
  <c r="I10" i="1" s="1"/>
  <c r="D13" i="1" l="1"/>
  <c r="D27" i="1"/>
  <c r="D42" i="1"/>
  <c r="D16" i="1"/>
  <c r="D15" i="1"/>
  <c r="D17" i="1"/>
  <c r="D11" i="1"/>
  <c r="D18" i="1"/>
  <c r="D14" i="1"/>
  <c r="H10" i="1" a="1"/>
  <c r="H10" i="1" s="1"/>
  <c r="G10" i="1" a="1"/>
  <c r="G10" i="1" s="1"/>
  <c r="J10" i="1" a="1"/>
  <c r="J10" i="1" s="1"/>
  <c r="Q10" i="1" a="1"/>
  <c r="Q10" i="1" s="1"/>
  <c r="L10" i="1" a="1"/>
  <c r="L10" i="1" s="1"/>
  <c r="K10" i="1" a="1"/>
  <c r="K10" i="1" s="1"/>
  <c r="E10" i="1" a="1"/>
  <c r="E10" i="1" s="1"/>
  <c r="F10" i="1" a="1"/>
  <c r="F10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<sst xmlns="http://schemas.openxmlformats.org/spreadsheetml/2006/main" count="306" uniqueCount="175">
  <si>
    <t>Model</t>
  </si>
  <si>
    <t>//results/partnumber</t>
  </si>
  <si>
    <t>//results/model</t>
  </si>
  <si>
    <t>Web Request</t>
  </si>
  <si>
    <t>//results/decoder[digit=5]/header1</t>
  </si>
  <si>
    <t>//results/decoder[digit=5]/meaning1</t>
  </si>
  <si>
    <t>Header XML Path</t>
  </si>
  <si>
    <t>Value XML Path</t>
  </si>
  <si>
    <t>Samsung SSD Part Number</t>
  </si>
  <si>
    <t>Part Number Looked up</t>
  </si>
  <si>
    <t>Row Labels</t>
  </si>
  <si>
    <t>-</t>
  </si>
  <si>
    <t>Grand Total</t>
  </si>
  <si>
    <t>User Capacity GB</t>
  </si>
  <si>
    <t>This Excel sheet leverages a WEBSERVICE request in column M to populate all the fields</t>
  </si>
  <si>
    <t>You can add other fields leveraging the same format in Rows 1-2</t>
  </si>
  <si>
    <t>Note that once you have a large list, you can go to the Pivot tab and explore</t>
  </si>
  <si>
    <t>Instructions</t>
  </si>
  <si>
    <t>CREATED BY RYAN SMITH (SOOTHSAWYER.COM)</t>
  </si>
  <si>
    <t>URL for Decoder</t>
  </si>
  <si>
    <t>//results/costs/controller</t>
  </si>
  <si>
    <t>Controller Cost</t>
  </si>
  <si>
    <t>NAND $/GB</t>
  </si>
  <si>
    <t>//results/costs/nand</t>
  </si>
  <si>
    <t>&lt;results&gt;</t>
  </si>
  <si>
    <t>&lt;decoder&gt;</t>
  </si>
  <si>
    <t>&lt;meaning2/&gt;</t>
  </si>
  <si>
    <t>&lt;meaning3/&gt;</t>
  </si>
  <si>
    <t>&lt;meaning4/&gt;</t>
  </si>
  <si>
    <t>&lt;meaning5/&gt;</t>
  </si>
  <si>
    <t>&lt;header2/&gt;</t>
  </si>
  <si>
    <t>&lt;header3/&gt;</t>
  </si>
  <si>
    <t>&lt;header4/&gt;</t>
  </si>
  <si>
    <t>&lt;header5/&gt;</t>
  </si>
  <si>
    <t>&lt;/decoder&gt;</t>
  </si>
  <si>
    <t>&lt;value&gt;Z&lt;/value&gt;</t>
  </si>
  <si>
    <t>&lt;digit&gt;5&lt;/digit&gt;</t>
  </si>
  <si>
    <t>&lt;header2&gt;User Capacity GB&lt;/header2&gt;</t>
  </si>
  <si>
    <t>&lt;header3&gt;Over-Provisioning Percent&lt;/header3&gt;</t>
  </si>
  <si>
    <t>&lt;value&gt;H&lt;/value&gt;</t>
  </si>
  <si>
    <t>&lt;header2&gt;NAND Layers / Geometry&lt;/header2&gt;</t>
  </si>
  <si>
    <t>&lt;header3&gt;NAND Die Gb&lt;/header3&gt;</t>
  </si>
  <si>
    <t>&lt;header4&gt;NAND Die Gb Formatted&lt;/header4&gt;</t>
  </si>
  <si>
    <t>&lt;meaning1&gt;?&lt;/meaning1&gt;</t>
  </si>
  <si>
    <t>&lt;meaning2&gt;?&lt;/meaning2&gt;</t>
  </si>
  <si>
    <t>&lt;meaning3&gt;?&lt;/meaning3&gt;</t>
  </si>
  <si>
    <t>&lt;meaning4&gt;?&lt;/meaning4&gt;</t>
  </si>
  <si>
    <t>&lt;meaning5&gt;?&lt;/meaning5&gt;</t>
  </si>
  <si>
    <t>&lt;digit&gt;14&lt;/digit&gt;</t>
  </si>
  <si>
    <t>&lt;costs&gt;</t>
  </si>
  <si>
    <t>&lt;dram&gt;5.000&lt;/dram&gt;</t>
  </si>
  <si>
    <t>&lt;/costs&gt;</t>
  </si>
  <si>
    <t>&lt;/results&gt;</t>
  </si>
  <si>
    <t>//results/costs/dram</t>
  </si>
  <si>
    <t>DRAM $/GB</t>
  </si>
  <si>
    <t>//results/costs/other</t>
  </si>
  <si>
    <t>Other Cost</t>
  </si>
  <si>
    <t>SSD Estimated Cost</t>
  </si>
  <si>
    <t>NOTE: This Decoder will not work unless you enable WEBSERVICE</t>
  </si>
  <si>
    <t>Click "Enable Content" on the yellow ribbon above</t>
  </si>
  <si>
    <t>WARNING: This Excel sheet uses WEBSERVICE() which is only supported on Excel for MS Windows</t>
  </si>
  <si>
    <t>https://www.soothsawyer.com/decoder/micron.php?partnumber=</t>
  </si>
  <si>
    <t>You can find a sample of Micron Part Numbers here:</t>
  </si>
  <si>
    <t>MTFDHAL1T6TCU-1AR1ZAB</t>
  </si>
  <si>
    <t>https://www.soothsawyer.com/decoder/micron.php?partnumber=MTFDHAL1T6TCU-1AR1ZAB</t>
  </si>
  <si>
    <t>&lt;userpartnumber&gt;MTFDHAL1T6TCU-1AR1ZAB&lt;/userpartnumber&gt;</t>
  </si>
  <si>
    <t>&lt;partnumber&gt;MTFDHAL1T6TCU-1AR1ZAB&lt;/partnumber&gt;</t>
  </si>
  <si>
    <t>&lt;model&gt;9200 MAX&lt;/model&gt;</t>
  </si>
  <si>
    <t>&lt;digit&gt;1.2&lt;/digit&gt;</t>
  </si>
  <si>
    <t>&lt;value&gt;MT&lt;/value&gt;</t>
  </si>
  <si>
    <t>&lt;meaning1&gt;Micron Technology&lt;/meaning1&gt;</t>
  </si>
  <si>
    <t>&lt;meaning6/&gt;</t>
  </si>
  <si>
    <t>&lt;header1&gt;SSD Manufacturer&lt;/header1&gt;</t>
  </si>
  <si>
    <t>&lt;header6/&gt;</t>
  </si>
  <si>
    <t>&lt;digit&gt;3.4&lt;/digit&gt;</t>
  </si>
  <si>
    <t>&lt;value&gt;FD&lt;/value&gt;</t>
  </si>
  <si>
    <t>&lt;meaning1&gt;Flash Drive&lt;/meaning1&gt;</t>
  </si>
  <si>
    <t>&lt;header1&gt;Product Family&lt;/header1&gt;</t>
  </si>
  <si>
    <t>&lt;meaning1&gt;PCIe Gen 3&lt;/meaning1&gt;</t>
  </si>
  <si>
    <t>&lt;header1&gt;Drive Interface&lt;/header1&gt;</t>
  </si>
  <si>
    <t>&lt;digit&gt;6.7&lt;/digit&gt;</t>
  </si>
  <si>
    <t>&lt;value&gt;AL&lt;/value&gt;</t>
  </si>
  <si>
    <t>&lt;meaning1&gt;U.2 (2.5 inch, 15mm, SFF-8639)&lt;/meaning1&gt;</t>
  </si>
  <si>
    <t>&lt;header1&gt;Drive Form Factor&lt;/header1&gt;</t>
  </si>
  <si>
    <t>&lt;digit&gt;8.10&lt;/digit&gt;</t>
  </si>
  <si>
    <t>&lt;value&gt;1T6&lt;/value&gt;</t>
  </si>
  <si>
    <t>&lt;meaning1&gt;1600GB&lt;/meaning1&gt;</t>
  </si>
  <si>
    <t>&lt;meaning2&gt;1600&lt;/meaning2&gt;</t>
  </si>
  <si>
    <t>&lt;meaning3&gt;28&lt;/meaning3&gt;</t>
  </si>
  <si>
    <t>&lt;meaning4&gt;2048&lt;/meaning4&gt;</t>
  </si>
  <si>
    <t>&lt;meaning5&gt;DC/Enterprise Write Intensive&lt;/meaning5&gt;</t>
  </si>
  <si>
    <t>&lt;header1&gt;Drive Density&lt;/header1&gt;</t>
  </si>
  <si>
    <t>&lt;header4&gt;Raw Capacity GB&lt;/header4&gt;</t>
  </si>
  <si>
    <t>&lt;header5&gt;Drive Type Guess&lt;/header5&gt;</t>
  </si>
  <si>
    <t>&lt;digit&gt;11&lt;/digit&gt;</t>
  </si>
  <si>
    <t>&lt;value&gt;T&lt;/value&gt;</t>
  </si>
  <si>
    <t>&lt;meaning1&gt;TLC&lt;/meaning1&gt;</t>
  </si>
  <si>
    <t>&lt;header1&gt;NAND Flash Type&lt;/header1&gt;</t>
  </si>
  <si>
    <t>&lt;digit&gt;12.13&lt;/digit&gt;</t>
  </si>
  <si>
    <t>&lt;value&gt;CU&lt;/value&gt;</t>
  </si>
  <si>
    <t>&lt;meaning1&gt;9200 MAX&lt;/meaning1&gt;</t>
  </si>
  <si>
    <t>&lt;meaning2&gt;DC/Enterprise Write Intensive&lt;/meaning2&gt;</t>
  </si>
  <si>
    <t>&lt;meaning4&gt;16&lt;/meaning4&gt;</t>
  </si>
  <si>
    <t>&lt;meaning5&gt;2017&lt;/meaning5&gt;</t>
  </si>
  <si>
    <t>&lt;meaning6&gt;2&lt;/meaning6&gt;</t>
  </si>
  <si>
    <t>&lt;header2&gt;Drive Type&lt;/header2&gt;</t>
  </si>
  <si>
    <t>&lt;header3&gt;Controller&lt;/header3&gt;</t>
  </si>
  <si>
    <t>&lt;header4&gt;Channel Number&lt;/header4&gt;</t>
  </si>
  <si>
    <t>&lt;header5&gt;Vintage Year&lt;/header5&gt;</t>
  </si>
  <si>
    <t>&lt;header6&gt;Part Number Revision&lt;/header6&gt;</t>
  </si>
  <si>
    <t>&lt;value&gt;1&lt;/value&gt;</t>
  </si>
  <si>
    <t>&lt;meaning1&gt;1st generation&lt;/meaning1&gt;</t>
  </si>
  <si>
    <t>&lt;header1&gt;BOM Revision&lt;/header1&gt;</t>
  </si>
  <si>
    <t>&lt;digit&gt;15.16&lt;/digit&gt;</t>
  </si>
  <si>
    <t>&lt;value&gt;AR&lt;/value&gt;</t>
  </si>
  <si>
    <t>&lt;meaning1&gt;384Gb TLC x8 3.3V (3D)&lt;/meaning1&gt;</t>
  </si>
  <si>
    <t>&lt;meaning2&gt;32L&lt;/meaning2&gt;</t>
  </si>
  <si>
    <t>&lt;meaning3&gt;384&lt;/meaning3&gt;</t>
  </si>
  <si>
    <t>&lt;meaning4&gt;384Gb&lt;/meaning4&gt;</t>
  </si>
  <si>
    <t>&lt;meaning5&gt;32L&lt;/meaning5&gt;</t>
  </si>
  <si>
    <t>&lt;meaning6&gt;TLC&lt;/meaning6&gt;</t>
  </si>
  <si>
    <t>&lt;header1&gt;NAND Flash Component&lt;/header1&gt;</t>
  </si>
  <si>
    <t>&lt;header5&gt;NAND Layer Cost Lookup&lt;/header5&gt;</t>
  </si>
  <si>
    <t>&lt;header6&gt;NAND Bits&lt;/header6&gt;</t>
  </si>
  <si>
    <t>&lt;digit&gt;17&lt;/digit&gt;</t>
  </si>
  <si>
    <t>&lt;meaning1&gt;512 byte&lt;/meaning1&gt;</t>
  </si>
  <si>
    <t>&lt;header1&gt;Sector Size&lt;/header1&gt;</t>
  </si>
  <si>
    <t>&lt;digit&gt;18&lt;/digit&gt;</t>
  </si>
  <si>
    <t>&lt;meaning1&gt;Standard&lt;/meaning1&gt;</t>
  </si>
  <si>
    <t>&lt;header1&gt;Extended Firmware Features&lt;/header1&gt;</t>
  </si>
  <si>
    <t>&lt;digit&gt;19.20&lt;/digit&gt;</t>
  </si>
  <si>
    <t>&lt;value&gt;AB&lt;/value&gt;</t>
  </si>
  <si>
    <t>&lt;header1&gt;Hardware Features&lt;/header1&gt;</t>
  </si>
  <si>
    <t>&lt;digit&gt;21.22&lt;/digit&gt;</t>
  </si>
  <si>
    <t>&lt;value/&gt;</t>
  </si>
  <si>
    <t>&lt;meaning6&gt;?&lt;/meaning6&gt;</t>
  </si>
  <si>
    <t>&lt;header1&gt;Customer&lt;/header1&gt;</t>
  </si>
  <si>
    <t>&lt;digit&gt;23.24&lt;/digit&gt;</t>
  </si>
  <si>
    <t>&lt;header1&gt;Production Status&lt;/header1&gt;</t>
  </si>
  <si>
    <t>&lt;controller&gt;30.000&lt;/controller&gt;</t>
  </si>
  <si>
    <t>&lt;nand&gt;0.187&lt;/nand&gt;</t>
  </si>
  <si>
    <t>&lt;other&gt;13.000&lt;/other&gt;</t>
  </si>
  <si>
    <t>&lt;overprovision&gt;28&lt;/overprovision&gt;</t>
  </si>
  <si>
    <t>THIS EXAMPLE IS USED TO SEE WHAT IS AVAILABLE TO YOU THRU "//results/xxx/yyy" method seen on Data tab</t>
  </si>
  <si>
    <t>//results/decoder[digit=8.10]/header4</t>
  </si>
  <si>
    <t>//results/decoder[digit=8.10]/meaning4</t>
  </si>
  <si>
    <t>//results/decoder[digit=8.10]/meaning2</t>
  </si>
  <si>
    <t>//results/decoder[digit=8.10]/header2</t>
  </si>
  <si>
    <t>//results/decoder[digit=6.7]/header1</t>
  </si>
  <si>
    <t>//results/decoder[digit=6.7]/meaning1</t>
  </si>
  <si>
    <t>//results/decoder[digit=12.13]/header3</t>
  </si>
  <si>
    <t>//results/decoder[digit=12.13]/meaning3</t>
  </si>
  <si>
    <t>//results/decoder[digit=15.16]/header2</t>
  </si>
  <si>
    <t>//results/decoder[digit=15.16]/meaning2</t>
  </si>
  <si>
    <t>//results/decoder[digit=11]/meaning1</t>
  </si>
  <si>
    <t>//results/decoder[digit=11]/header1</t>
  </si>
  <si>
    <t>//results/decoder[digit=12.13]/header5</t>
  </si>
  <si>
    <t>//results/decoder[digit=12.13]/meaning5</t>
  </si>
  <si>
    <t>//results/decoder[digit=21.22]/header1</t>
  </si>
  <si>
    <t>//results/decoder[digit=21.22]/meaning1</t>
  </si>
  <si>
    <t>MTFDDAK240TDN-1AT16AB</t>
  </si>
  <si>
    <t>MTFDDAK3T8TDD-1AT1ZAB</t>
  </si>
  <si>
    <t>MTFDDAK480TDT-1AW15AB</t>
  </si>
  <si>
    <t>MTFDDAK7T6TDC-1AT1ZAB</t>
  </si>
  <si>
    <t>MTFDDAK1T0TDL-1AW12AB</t>
  </si>
  <si>
    <t>9200 MAX</t>
  </si>
  <si>
    <t>5200 MAX</t>
  </si>
  <si>
    <t>5200 PRO</t>
  </si>
  <si>
    <t>5300 MAX</t>
  </si>
  <si>
    <t>5200 ECO</t>
  </si>
  <si>
    <t>32L</t>
  </si>
  <si>
    <t>64L</t>
  </si>
  <si>
    <t>96L</t>
  </si>
  <si>
    <t>https://www.micron.com/products/ssd/usage/data-center-ssd/part-catalog</t>
  </si>
  <si>
    <t>Enter a Micron Part Number (whole or partial) in Column A and Columns B-Q will populate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</si>
</sst>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ourier New"/>
      <family val="3"/>
    </font>
    <font>
      <b/>
      <sz val="14"/>
      <color rgb="FF000000"/>
      <name val="Times New Roman"/>
      <family val="1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rgb="FF000000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44" fontId="8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0" xfId="0" applyFont="1"/>
    <xf numFmtId="0" fontId="1" fillId="2" borderId="1" xfId="1"/>
    <xf numFmtId="0" fontId="2" fillId="3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0" fontId="2" fillId="4" borderId="0" xfId="0" applyFont="1" applyFill="1"/>
    <xf numFmtId="0" fontId="5" fillId="4" borderId="0" xfId="0" applyFont="1" applyFill="1"/>
    <xf numFmtId="0" fontId="3" fillId="0" borderId="0" xfId="0" applyFont="1"/>
    <xf numFmtId="44" fontId="0" fillId="0" borderId="0" xfId="2" applyFont="1"/>
    <xf numFmtId="0" fontId="0" fillId="0" borderId="0" xfId="0" applyAlignment="1">
      <alignment horizontal="left" vertical="center" wrapText="1" indent="2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wrapText="1" indent="1"/>
    </xf>
    <xf numFmtId="0" fontId="2" fillId="3" borderId="0" xfId="0" applyFont="1" applyFill="1" applyAlignment="1">
      <alignment horizontal="right"/>
    </xf>
    <xf numFmtId="0" fontId="0" fillId="4" borderId="0" xfId="0" applyFill="1"/>
    <xf numFmtId="0" fontId="0" fillId="5" borderId="0" xfId="0" applyFill="1"/>
    <xf numFmtId="0" fontId="11" fillId="0" borderId="0" xfId="3"/>
    <xf numFmtId="0" fontId="0" fillId="0" borderId="0" xfId="0" applyAlignment="1">
      <alignment horizontal="left" indent="1"/>
    </xf>
  </cellXfs>
  <cellStyles count="4">
    <cellStyle name="Currency" xfId="2" builtinId="4"/>
    <cellStyle name="Hyperlink" xfId="3" builtinId="8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yan S" refreshedDate="44441.539292245368" createdVersion="6" refreshedVersion="7" minRefreshableVersion="3" recordCount="47" xr:uid="{C8E0BAA2-C925-4B19-9945-7C3FB97BC169}">
  <cacheSource type="worksheet">
    <worksheetSource ref="A10:Q57" sheet="Data"/>
  </cacheSource>
  <cacheFields count="17">
    <cacheField name="Samsung SSD Part Number" numFmtId="0">
      <sharedItems containsBlank="1"/>
    </cacheField>
    <cacheField name="Part Number Looked up" numFmtId="0">
      <sharedItems/>
    </cacheField>
    <cacheField name="Model" numFmtId="0">
      <sharedItems containsMixedTypes="1" containsNumber="1" containsInteger="1" minValue="1300" maxValue="1300" count="7">
        <s v="9200 MAX"/>
        <s v="5200 MAX"/>
        <s v="5200 PRO"/>
        <s v="5300 MAX"/>
        <s v="5200 ECO"/>
        <n v="1300"/>
        <s v="-"/>
      </sharedItems>
    </cacheField>
    <cacheField name="SSD Estimated Cost" numFmtId="44">
      <sharedItems containsMixedTypes="1" containsNumber="1" minValue="44.129999999999995" maxValue="916.16"/>
    </cacheField>
    <cacheField name="Drive Form Factor" numFmtId="0">
      <sharedItems/>
    </cacheField>
    <cacheField name="Drive Interface" numFmtId="0">
      <sharedItems/>
    </cacheField>
    <cacheField name="Controller" numFmtId="0">
      <sharedItems/>
    </cacheField>
    <cacheField name="User Capacity GB" numFmtId="0">
      <sharedItems containsMixedTypes="1" containsNumber="1" containsInteger="1" minValue="240" maxValue="7680" count="8">
        <n v="1600"/>
        <n v="240"/>
        <n v="3840"/>
        <n v="480"/>
        <n v="7680"/>
        <n v="1024"/>
        <s v="-"/>
        <n v="256" u="1"/>
      </sharedItems>
    </cacheField>
    <cacheField name="Raw Capacity GB" numFmtId="0">
      <sharedItems containsMixedTypes="1" containsNumber="1" containsInteger="1" minValue="256" maxValue="8192"/>
    </cacheField>
    <cacheField name="Vintage Year" numFmtId="0">
      <sharedItems containsMixedTypes="1" containsNumber="1" containsInteger="1" minValue="2017" maxValue="2019"/>
    </cacheField>
    <cacheField name="NAND Layers / Geometry" numFmtId="0">
      <sharedItems count="4">
        <s v="32L"/>
        <s v="64L"/>
        <s v="96L"/>
        <s v="-"/>
      </sharedItems>
    </cacheField>
    <cacheField name="NAND Flash Type" numFmtId="0">
      <sharedItems count="2">
        <s v="TLC"/>
        <s v="-"/>
      </sharedItems>
    </cacheField>
    <cacheField name="NAND $/GB" numFmtId="44">
      <sharedItems containsMixedTypes="1" containsNumber="1" minValue="8.8999999999999996E-2" maxValue="0.187"/>
    </cacheField>
    <cacheField name="Controller Cost" numFmtId="44">
      <sharedItems containsMixedTypes="1" containsNumber="1" containsInteger="1" minValue="6" maxValue="30"/>
    </cacheField>
    <cacheField name="Other Cost" numFmtId="44">
      <sharedItems containsMixedTypes="1" containsNumber="1" containsInteger="1" minValue="6" maxValue="13"/>
    </cacheField>
    <cacheField name="DRAM $/GB" numFmtId="44">
      <sharedItems containsMixedTypes="1" containsNumber="1" containsInteger="1" minValue="5" maxValue="5"/>
    </cacheField>
    <cacheField name="Custome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7">
  <r>
    <s v="MTFDHAL1T6TCU-1AR1ZAB"/>
    <s v="MTFDHAL1T6TCU-1AR1ZAB"/>
    <x v="0"/>
    <n v="435.976"/>
    <s v="U.2 (2.5 inch, 15mm, SFF-8639)"/>
    <s v="PCIe Gen 3"/>
    <s v="-"/>
    <x v="0"/>
    <n v="2048"/>
    <n v="2017"/>
    <x v="0"/>
    <x v="0"/>
    <n v="0.187"/>
    <n v="30"/>
    <n v="13"/>
    <n v="5"/>
    <s v="?"/>
  </r>
  <r>
    <s v="MTFDDAK240TDN-1AT16AB"/>
    <s v="MTFDDAK240TDN-1AT16AB"/>
    <x v="1"/>
    <n v="44.129999999999995"/>
    <s v="2.5-inch (7mm)"/>
    <s v="SATA 6.0 Gb/s"/>
    <s v="-"/>
    <x v="1"/>
    <n v="256"/>
    <n v="2018"/>
    <x v="1"/>
    <x v="0"/>
    <n v="0.105"/>
    <n v="6"/>
    <n v="10"/>
    <n v="5"/>
    <s v="?"/>
  </r>
  <r>
    <s v="MTFDDAK3T8TDD-1AT1ZAB"/>
    <s v="MTFDDAK3T8TDD-1AT1ZAB"/>
    <x v="2"/>
    <n v="466.08"/>
    <s v="2.5-inch (7mm)"/>
    <s v="SATA 6.0 Gb/s"/>
    <s v="-"/>
    <x v="2"/>
    <n v="4096"/>
    <n v="2018"/>
    <x v="1"/>
    <x v="0"/>
    <n v="0.105"/>
    <n v="6"/>
    <n v="10"/>
    <n v="5"/>
    <s v="?"/>
  </r>
  <r>
    <s v="MTFDDAK480TDT-1AW15AB"/>
    <s v="MTFDDAK480TDT-1AW15AB"/>
    <x v="3"/>
    <n v="64.067999999999998"/>
    <s v="2.5-inch (7mm)"/>
    <s v="SATA 6.0 Gb/s"/>
    <s v="-"/>
    <x v="3"/>
    <n v="512"/>
    <n v="2019"/>
    <x v="2"/>
    <x v="0"/>
    <n v="8.8999999999999996E-2"/>
    <n v="6"/>
    <n v="10"/>
    <n v="5"/>
    <s v="?"/>
  </r>
  <r>
    <s v="MTFDDAK7T6TDC-1AT1ZAB"/>
    <s v="MTFDDAK7T6TDC-1AT1ZAB"/>
    <x v="4"/>
    <n v="916.16"/>
    <s v="2.5-inch (7mm)"/>
    <s v="SATA 6.0 Gb/s"/>
    <s v="-"/>
    <x v="4"/>
    <n v="8192"/>
    <n v="2018"/>
    <x v="1"/>
    <x v="0"/>
    <n v="0.105"/>
    <n v="6"/>
    <n v="10"/>
    <n v="5"/>
    <s v="?"/>
  </r>
  <r>
    <s v="MTFDDAK1T0TDL-1AW12AB"/>
    <s v="MTFDDAK1T0TDL-1AW12AB"/>
    <x v="5"/>
    <n v="108.136"/>
    <s v="2.5-inch (7mm)"/>
    <s v="SATA 6.0 Gb/s"/>
    <s v="-"/>
    <x v="5"/>
    <n v="1024"/>
    <n v="2019"/>
    <x v="2"/>
    <x v="0"/>
    <n v="8.8999999999999996E-2"/>
    <n v="6"/>
    <n v="6"/>
    <n v="5"/>
    <s v="?"/>
  </r>
  <r>
    <m/>
    <s v="-"/>
    <x v="6"/>
    <s v="-"/>
    <s v="-"/>
    <s v="-"/>
    <s v="-"/>
    <x v="6"/>
    <s v="-"/>
    <s v="-"/>
    <x v="3"/>
    <x v="1"/>
    <s v="-"/>
    <s v="-"/>
    <s v="-"/>
    <s v="-"/>
    <s v="-"/>
  </r>
  <r>
    <m/>
    <s v="-"/>
    <x v="6"/>
    <s v="-"/>
    <s v="-"/>
    <s v="-"/>
    <s v="-"/>
    <x v="6"/>
    <s v="-"/>
    <s v="-"/>
    <x v="3"/>
    <x v="1"/>
    <s v="-"/>
    <s v="-"/>
    <s v="-"/>
    <s v="-"/>
    <s v="-"/>
  </r>
  <r>
    <m/>
    <s v="-"/>
    <x v="6"/>
    <s v="-"/>
    <s v="-"/>
    <s v="-"/>
    <s v="-"/>
    <x v="6"/>
    <s v="-"/>
    <s v="-"/>
    <x v="3"/>
    <x v="1"/>
    <s v="-"/>
    <s v="-"/>
    <s v="-"/>
    <s v="-"/>
    <s v="-"/>
  </r>
  <r>
    <m/>
    <s v="-"/>
    <x v="6"/>
    <s v="-"/>
    <s v="-"/>
    <s v="-"/>
    <s v="-"/>
    <x v="6"/>
    <s v="-"/>
    <s v="-"/>
    <x v="3"/>
    <x v="1"/>
    <s v="-"/>
    <s v="-"/>
    <s v="-"/>
    <s v="-"/>
    <s v="-"/>
  </r>
  <r>
    <m/>
    <s v="-"/>
    <x v="6"/>
    <s v="-"/>
    <s v="-"/>
    <s v="-"/>
    <s v="-"/>
    <x v="6"/>
    <s v="-"/>
    <s v="-"/>
    <x v="3"/>
    <x v="1"/>
    <s v="-"/>
    <s v="-"/>
    <s v="-"/>
    <s v="-"/>
    <s v="-"/>
  </r>
  <r>
    <m/>
    <s v="-"/>
    <x v="6"/>
    <s v="-"/>
    <s v="-"/>
    <s v="-"/>
    <s v="-"/>
    <x v="6"/>
    <s v="-"/>
    <s v="-"/>
    <x v="3"/>
    <x v="1"/>
    <s v="-"/>
    <s v="-"/>
    <s v="-"/>
    <s v="-"/>
    <s v="-"/>
  </r>
  <r>
    <m/>
    <s v="-"/>
    <x v="6"/>
    <s v="-"/>
    <s v="-"/>
    <s v="-"/>
    <s v="-"/>
    <x v="6"/>
    <s v="-"/>
    <s v="-"/>
    <x v="3"/>
    <x v="1"/>
    <s v="-"/>
    <s v="-"/>
    <s v="-"/>
    <s v="-"/>
    <s v="-"/>
  </r>
  <r>
    <m/>
    <s v="-"/>
    <x v="6"/>
    <s v="-"/>
    <s v="-"/>
    <s v="-"/>
    <s v="-"/>
    <x v="6"/>
    <s v="-"/>
    <s v="-"/>
    <x v="3"/>
    <x v="1"/>
    <s v="-"/>
    <s v="-"/>
    <s v="-"/>
    <s v="-"/>
    <s v="-"/>
  </r>
  <r>
    <m/>
    <s v="-"/>
    <x v="6"/>
    <s v="-"/>
    <s v="-"/>
    <s v="-"/>
    <s v="-"/>
    <x v="6"/>
    <s v="-"/>
    <s v="-"/>
    <x v="3"/>
    <x v="1"/>
    <s v="-"/>
    <s v="-"/>
    <s v="-"/>
    <s v="-"/>
    <s v="-"/>
  </r>
  <r>
    <m/>
    <s v="-"/>
    <x v="6"/>
    <s v="-"/>
    <s v="-"/>
    <s v="-"/>
    <s v="-"/>
    <x v="6"/>
    <s v="-"/>
    <s v="-"/>
    <x v="3"/>
    <x v="1"/>
    <s v="-"/>
    <s v="-"/>
    <s v="-"/>
    <s v="-"/>
    <s v="-"/>
  </r>
  <r>
    <m/>
    <s v="-"/>
    <x v="6"/>
    <s v="-"/>
    <s v="-"/>
    <s v="-"/>
    <s v="-"/>
    <x v="6"/>
    <s v="-"/>
    <s v="-"/>
    <x v="3"/>
    <x v="1"/>
    <s v="-"/>
    <s v="-"/>
    <s v="-"/>
    <s v="-"/>
    <s v="-"/>
  </r>
  <r>
    <m/>
    <s v="-"/>
    <x v="6"/>
    <s v="-"/>
    <s v="-"/>
    <s v="-"/>
    <s v="-"/>
    <x v="6"/>
    <s v="-"/>
    <s v="-"/>
    <x v="3"/>
    <x v="1"/>
    <s v="-"/>
    <s v="-"/>
    <s v="-"/>
    <s v="-"/>
    <s v="-"/>
  </r>
  <r>
    <m/>
    <s v="-"/>
    <x v="6"/>
    <s v="-"/>
    <s v="-"/>
    <s v="-"/>
    <s v="-"/>
    <x v="6"/>
    <s v="-"/>
    <s v="-"/>
    <x v="3"/>
    <x v="1"/>
    <s v="-"/>
    <s v="-"/>
    <s v="-"/>
    <s v="-"/>
    <s v="-"/>
  </r>
  <r>
    <m/>
    <s v="-"/>
    <x v="6"/>
    <s v="-"/>
    <s v="-"/>
    <s v="-"/>
    <s v="-"/>
    <x v="6"/>
    <s v="-"/>
    <s v="-"/>
    <x v="3"/>
    <x v="1"/>
    <s v="-"/>
    <s v="-"/>
    <s v="-"/>
    <s v="-"/>
    <s v="-"/>
  </r>
  <r>
    <m/>
    <s v="-"/>
    <x v="6"/>
    <s v="-"/>
    <s v="-"/>
    <s v="-"/>
    <s v="-"/>
    <x v="6"/>
    <s v="-"/>
    <s v="-"/>
    <x v="3"/>
    <x v="1"/>
    <s v="-"/>
    <s v="-"/>
    <s v="-"/>
    <s v="-"/>
    <s v="-"/>
  </r>
  <r>
    <m/>
    <s v="-"/>
    <x v="6"/>
    <s v="-"/>
    <s v="-"/>
    <s v="-"/>
    <s v="-"/>
    <x v="6"/>
    <s v="-"/>
    <s v="-"/>
    <x v="3"/>
    <x v="1"/>
    <s v="-"/>
    <s v="-"/>
    <s v="-"/>
    <s v="-"/>
    <s v="-"/>
  </r>
  <r>
    <m/>
    <s v="-"/>
    <x v="6"/>
    <s v="-"/>
    <s v="-"/>
    <s v="-"/>
    <s v="-"/>
    <x v="6"/>
    <s v="-"/>
    <s v="-"/>
    <x v="3"/>
    <x v="1"/>
    <s v="-"/>
    <s v="-"/>
    <s v="-"/>
    <s v="-"/>
    <s v="-"/>
  </r>
  <r>
    <m/>
    <s v="-"/>
    <x v="6"/>
    <s v="-"/>
    <s v="-"/>
    <s v="-"/>
    <s v="-"/>
    <x v="6"/>
    <s v="-"/>
    <s v="-"/>
    <x v="3"/>
    <x v="1"/>
    <s v="-"/>
    <s v="-"/>
    <s v="-"/>
    <s v="-"/>
    <s v="-"/>
  </r>
  <r>
    <m/>
    <s v="-"/>
    <x v="6"/>
    <s v="-"/>
    <s v="-"/>
    <s v="-"/>
    <s v="-"/>
    <x v="6"/>
    <s v="-"/>
    <s v="-"/>
    <x v="3"/>
    <x v="1"/>
    <s v="-"/>
    <s v="-"/>
    <s v="-"/>
    <s v="-"/>
    <s v="-"/>
  </r>
  <r>
    <m/>
    <s v="-"/>
    <x v="6"/>
    <s v="-"/>
    <s v="-"/>
    <s v="-"/>
    <s v="-"/>
    <x v="6"/>
    <s v="-"/>
    <s v="-"/>
    <x v="3"/>
    <x v="1"/>
    <s v="-"/>
    <s v="-"/>
    <s v="-"/>
    <s v="-"/>
    <s v="-"/>
  </r>
  <r>
    <m/>
    <s v="-"/>
    <x v="6"/>
    <s v="-"/>
    <s v="-"/>
    <s v="-"/>
    <s v="-"/>
    <x v="6"/>
    <s v="-"/>
    <s v="-"/>
    <x v="3"/>
    <x v="1"/>
    <s v="-"/>
    <s v="-"/>
    <s v="-"/>
    <s v="-"/>
    <s v="-"/>
  </r>
  <r>
    <m/>
    <s v="-"/>
    <x v="6"/>
    <s v="-"/>
    <s v="-"/>
    <s v="-"/>
    <s v="-"/>
    <x v="6"/>
    <s v="-"/>
    <s v="-"/>
    <x v="3"/>
    <x v="1"/>
    <s v="-"/>
    <s v="-"/>
    <s v="-"/>
    <s v="-"/>
    <s v="-"/>
  </r>
  <r>
    <m/>
    <s v="-"/>
    <x v="6"/>
    <s v="-"/>
    <s v="-"/>
    <s v="-"/>
    <s v="-"/>
    <x v="6"/>
    <s v="-"/>
    <s v="-"/>
    <x v="3"/>
    <x v="1"/>
    <s v="-"/>
    <s v="-"/>
    <s v="-"/>
    <s v="-"/>
    <s v="-"/>
  </r>
  <r>
    <m/>
    <s v="-"/>
    <x v="6"/>
    <s v="-"/>
    <s v="-"/>
    <s v="-"/>
    <s v="-"/>
    <x v="6"/>
    <s v="-"/>
    <s v="-"/>
    <x v="3"/>
    <x v="1"/>
    <s v="-"/>
    <s v="-"/>
    <s v="-"/>
    <s v="-"/>
    <s v="-"/>
  </r>
  <r>
    <m/>
    <s v="-"/>
    <x v="6"/>
    <s v="-"/>
    <s v="-"/>
    <s v="-"/>
    <s v="-"/>
    <x v="6"/>
    <s v="-"/>
    <s v="-"/>
    <x v="3"/>
    <x v="1"/>
    <s v="-"/>
    <s v="-"/>
    <s v="-"/>
    <s v="-"/>
    <s v="-"/>
  </r>
  <r>
    <m/>
    <s v="-"/>
    <x v="6"/>
    <s v="-"/>
    <s v="-"/>
    <s v="-"/>
    <s v="-"/>
    <x v="6"/>
    <s v="-"/>
    <s v="-"/>
    <x v="3"/>
    <x v="1"/>
    <s v="-"/>
    <s v="-"/>
    <s v="-"/>
    <s v="-"/>
    <s v="-"/>
  </r>
  <r>
    <m/>
    <s v="-"/>
    <x v="6"/>
    <s v="-"/>
    <s v="-"/>
    <s v="-"/>
    <s v="-"/>
    <x v="6"/>
    <s v="-"/>
    <s v="-"/>
    <x v="3"/>
    <x v="1"/>
    <s v="-"/>
    <s v="-"/>
    <s v="-"/>
    <s v="-"/>
    <s v="-"/>
  </r>
  <r>
    <m/>
    <s v="-"/>
    <x v="6"/>
    <s v="-"/>
    <s v="-"/>
    <s v="-"/>
    <s v="-"/>
    <x v="6"/>
    <s v="-"/>
    <s v="-"/>
    <x v="3"/>
    <x v="1"/>
    <s v="-"/>
    <s v="-"/>
    <s v="-"/>
    <s v="-"/>
    <s v="-"/>
  </r>
  <r>
    <m/>
    <s v="-"/>
    <x v="6"/>
    <s v="-"/>
    <s v="-"/>
    <s v="-"/>
    <s v="-"/>
    <x v="6"/>
    <s v="-"/>
    <s v="-"/>
    <x v="3"/>
    <x v="1"/>
    <s v="-"/>
    <s v="-"/>
    <s v="-"/>
    <s v="-"/>
    <s v="-"/>
  </r>
  <r>
    <m/>
    <s v="-"/>
    <x v="6"/>
    <s v="-"/>
    <s v="-"/>
    <s v="-"/>
    <s v="-"/>
    <x v="6"/>
    <s v="-"/>
    <s v="-"/>
    <x v="3"/>
    <x v="1"/>
    <s v="-"/>
    <s v="-"/>
    <s v="-"/>
    <s v="-"/>
    <s v="-"/>
  </r>
  <r>
    <m/>
    <s v="-"/>
    <x v="6"/>
    <s v="-"/>
    <s v="-"/>
    <s v="-"/>
    <s v="-"/>
    <x v="6"/>
    <s v="-"/>
    <s v="-"/>
    <x v="3"/>
    <x v="1"/>
    <s v="-"/>
    <s v="-"/>
    <s v="-"/>
    <s v="-"/>
    <s v="-"/>
  </r>
  <r>
    <m/>
    <s v="-"/>
    <x v="6"/>
    <s v="-"/>
    <s v="-"/>
    <s v="-"/>
    <s v="-"/>
    <x v="6"/>
    <s v="-"/>
    <s v="-"/>
    <x v="3"/>
    <x v="1"/>
    <s v="-"/>
    <s v="-"/>
    <s v="-"/>
    <s v="-"/>
    <s v="-"/>
  </r>
  <r>
    <m/>
    <s v="-"/>
    <x v="6"/>
    <s v="-"/>
    <s v="-"/>
    <s v="-"/>
    <s v="-"/>
    <x v="6"/>
    <s v="-"/>
    <s v="-"/>
    <x v="3"/>
    <x v="1"/>
    <s v="-"/>
    <s v="-"/>
    <s v="-"/>
    <s v="-"/>
    <s v="-"/>
  </r>
  <r>
    <m/>
    <s v="-"/>
    <x v="6"/>
    <s v="-"/>
    <s v="-"/>
    <s v="-"/>
    <s v="-"/>
    <x v="6"/>
    <s v="-"/>
    <s v="-"/>
    <x v="3"/>
    <x v="1"/>
    <s v="-"/>
    <s v="-"/>
    <s v="-"/>
    <s v="-"/>
    <s v="-"/>
  </r>
  <r>
    <m/>
    <s v="-"/>
    <x v="6"/>
    <s v="-"/>
    <s v="-"/>
    <s v="-"/>
    <s v="-"/>
    <x v="6"/>
    <s v="-"/>
    <s v="-"/>
    <x v="3"/>
    <x v="1"/>
    <s v="-"/>
    <s v="-"/>
    <s v="-"/>
    <s v="-"/>
    <s v="-"/>
  </r>
  <r>
    <m/>
    <s v="-"/>
    <x v="6"/>
    <s v="-"/>
    <s v="-"/>
    <s v="-"/>
    <s v="-"/>
    <x v="6"/>
    <s v="-"/>
    <s v="-"/>
    <x v="3"/>
    <x v="1"/>
    <s v="-"/>
    <s v="-"/>
    <s v="-"/>
    <s v="-"/>
    <s v="-"/>
  </r>
  <r>
    <m/>
    <s v="-"/>
    <x v="6"/>
    <s v="-"/>
    <s v="-"/>
    <s v="-"/>
    <s v="-"/>
    <x v="6"/>
    <s v="-"/>
    <s v="-"/>
    <x v="3"/>
    <x v="1"/>
    <s v="-"/>
    <s v="-"/>
    <s v="-"/>
    <s v="-"/>
    <s v="-"/>
  </r>
  <r>
    <m/>
    <s v="-"/>
    <x v="6"/>
    <s v="-"/>
    <s v="-"/>
    <s v="-"/>
    <s v="-"/>
    <x v="6"/>
    <s v="-"/>
    <s v="-"/>
    <x v="3"/>
    <x v="1"/>
    <s v="-"/>
    <s v="-"/>
    <s v="-"/>
    <s v="-"/>
    <s v="-"/>
  </r>
  <r>
    <m/>
    <s v="-"/>
    <x v="6"/>
    <s v="-"/>
    <s v="-"/>
    <s v="-"/>
    <s v="-"/>
    <x v="6"/>
    <s v="-"/>
    <s v="-"/>
    <x v="3"/>
    <x v="1"/>
    <s v="-"/>
    <s v="-"/>
    <s v="-"/>
    <s v="-"/>
    <s v="-"/>
  </r>
  <r>
    <m/>
    <s v="-"/>
    <x v="6"/>
    <s v="-"/>
    <s v="-"/>
    <s v="-"/>
    <s v="-"/>
    <x v="6"/>
    <s v="-"/>
    <s v="-"/>
    <x v="3"/>
    <x v="1"/>
    <s v="-"/>
    <s v="-"/>
    <s v="-"/>
    <s v="-"/>
    <s v="-"/>
  </r>
  <r>
    <m/>
    <s v="-"/>
    <x v="6"/>
    <s v="-"/>
    <s v="-"/>
    <s v="-"/>
    <s v="-"/>
    <x v="6"/>
    <s v="-"/>
    <s v="-"/>
    <x v="3"/>
    <x v="1"/>
    <s v="-"/>
    <s v="-"/>
    <s v="-"/>
    <s v="-"/>
    <s v="-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529C5BD-7065-48E8-8C03-D077D23BF081}" name="PivotTable2" cacheId="13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A1:B13" firstHeaderRow="1" firstDataRow="1" firstDataCol="2"/>
  <pivotFields count="17">
    <pivotField showAll="0"/>
    <pivotField showAll="0"/>
    <pivotField axis="axisRow" outline="0" showAll="0" defaultSubtotal="0">
      <items count="7">
        <item x="6"/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showAll="0"/>
    <pivotField showAll="0"/>
    <pivotField showAll="0"/>
    <pivotField axis="axisRow" showAll="0">
      <items count="9">
        <item m="1" x="7"/>
        <item x="3"/>
        <item x="6"/>
        <item x="0"/>
        <item x="1"/>
        <item x="2"/>
        <item x="4"/>
        <item x="5"/>
        <item t="default"/>
      </items>
    </pivotField>
    <pivotField showAll="0"/>
    <pivotField showAll="0"/>
    <pivotField axis="axisRow" showAll="0">
      <items count="5">
        <item x="3"/>
        <item x="0"/>
        <item x="1"/>
        <item x="2"/>
        <item t="default"/>
      </items>
    </pivotField>
    <pivotField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</pivotFields>
  <rowFields count="3">
    <field x="10"/>
    <field x="2"/>
    <field x="7"/>
  </rowFields>
  <rowItems count="12">
    <i>
      <x/>
    </i>
    <i r="1">
      <x/>
      <x v="2"/>
    </i>
    <i>
      <x v="1"/>
    </i>
    <i r="1">
      <x v="1"/>
      <x v="3"/>
    </i>
    <i>
      <x v="2"/>
    </i>
    <i r="1">
      <x v="2"/>
      <x v="4"/>
    </i>
    <i r="1">
      <x v="3"/>
      <x v="5"/>
    </i>
    <i r="1">
      <x v="5"/>
      <x v="6"/>
    </i>
    <i>
      <x v="3"/>
    </i>
    <i r="1">
      <x v="4"/>
      <x v="1"/>
    </i>
    <i r="1">
      <x v="6"/>
      <x v="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oothsawyer.com/decoder/micron.php?partnumber=MTFDHAL1T6TCU-1AR1ZAB" TargetMode="External"/><Relationship Id="rId1" Type="http://schemas.openxmlformats.org/officeDocument/2006/relationships/hyperlink" Target="https://www.soothsawyer.com/decoder/micron.php?partnumber=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075E6-AFAE-468F-B256-34225157947B}">
  <dimension ref="A1:S57"/>
  <sheetViews>
    <sheetView tabSelected="1" workbookViewId="0">
      <selection activeCell="A8" sqref="A8"/>
    </sheetView>
  </sheetViews>
  <sheetFormatPr defaultRowHeight="15" x14ac:dyDescent="0.25"/>
  <cols>
    <col min="1" max="1" width="29.5703125" customWidth="1"/>
    <col min="2" max="2" width="31.85546875" customWidth="1"/>
    <col min="3" max="3" width="13.85546875" customWidth="1"/>
    <col min="4" max="4" width="19.5703125" customWidth="1"/>
    <col min="5" max="5" width="30.140625" customWidth="1"/>
    <col min="6" max="6" width="17.7109375" customWidth="1"/>
    <col min="7" max="9" width="16.42578125" customWidth="1"/>
    <col min="10" max="10" width="15.42578125" customWidth="1"/>
    <col min="11" max="11" width="24.85546875" customWidth="1"/>
    <col min="12" max="12" width="15.7109375" customWidth="1"/>
    <col min="13" max="13" width="12.140625" customWidth="1"/>
    <col min="14" max="16" width="16.42578125" customWidth="1"/>
    <col min="17" max="17" width="20" customWidth="1"/>
  </cols>
  <sheetData>
    <row r="1" spans="1:19" x14ac:dyDescent="0.25">
      <c r="A1" s="2" t="s">
        <v>6</v>
      </c>
      <c r="B1" s="2"/>
      <c r="C1" s="2"/>
      <c r="D1" s="2"/>
      <c r="E1" s="2" t="s">
        <v>148</v>
      </c>
      <c r="F1" s="2" t="s">
        <v>4</v>
      </c>
      <c r="G1" s="2" t="s">
        <v>150</v>
      </c>
      <c r="H1" s="2" t="s">
        <v>147</v>
      </c>
      <c r="I1" s="2" t="s">
        <v>144</v>
      </c>
      <c r="J1" s="2" t="s">
        <v>156</v>
      </c>
      <c r="K1" s="2" t="s">
        <v>152</v>
      </c>
      <c r="L1" s="2" t="s">
        <v>155</v>
      </c>
      <c r="M1" s="2"/>
      <c r="N1" s="2"/>
      <c r="O1" s="2"/>
      <c r="P1" s="2"/>
      <c r="Q1" s="2" t="s">
        <v>158</v>
      </c>
      <c r="R1" s="2"/>
    </row>
    <row r="2" spans="1:19" x14ac:dyDescent="0.25">
      <c r="A2" s="2" t="s">
        <v>7</v>
      </c>
      <c r="B2" s="2" t="s">
        <v>1</v>
      </c>
      <c r="C2" s="2" t="s">
        <v>2</v>
      </c>
      <c r="D2" s="2"/>
      <c r="E2" s="2" t="s">
        <v>149</v>
      </c>
      <c r="F2" s="2" t="s">
        <v>5</v>
      </c>
      <c r="G2" s="2" t="s">
        <v>151</v>
      </c>
      <c r="H2" s="2" t="s">
        <v>146</v>
      </c>
      <c r="I2" s="2" t="s">
        <v>145</v>
      </c>
      <c r="J2" s="2" t="s">
        <v>157</v>
      </c>
      <c r="K2" s="2" t="s">
        <v>153</v>
      </c>
      <c r="L2" s="2" t="s">
        <v>154</v>
      </c>
      <c r="M2" s="2" t="s">
        <v>23</v>
      </c>
      <c r="N2" s="2" t="s">
        <v>20</v>
      </c>
      <c r="O2" s="2" t="s">
        <v>55</v>
      </c>
      <c r="P2" s="2" t="s">
        <v>53</v>
      </c>
      <c r="Q2" s="2" t="s">
        <v>159</v>
      </c>
      <c r="R2" s="2"/>
    </row>
    <row r="4" spans="1:19" x14ac:dyDescent="0.25">
      <c r="E4" s="1" t="s">
        <v>17</v>
      </c>
    </row>
    <row r="5" spans="1:19" x14ac:dyDescent="0.25">
      <c r="A5" s="1" t="s">
        <v>62</v>
      </c>
      <c r="E5" t="s">
        <v>14</v>
      </c>
      <c r="K5" s="8" t="s">
        <v>58</v>
      </c>
      <c r="L5" s="17"/>
      <c r="M5" s="17"/>
      <c r="N5" s="17"/>
      <c r="S5" s="3" t="s">
        <v>19</v>
      </c>
    </row>
    <row r="6" spans="1:19" x14ac:dyDescent="0.25">
      <c r="A6" t="s">
        <v>173</v>
      </c>
      <c r="E6" s="10" t="s">
        <v>174</v>
      </c>
      <c r="K6" s="8" t="s">
        <v>59</v>
      </c>
      <c r="L6" s="17"/>
      <c r="M6" s="17"/>
      <c r="N6" s="17"/>
      <c r="S6" s="19" t="s">
        <v>61</v>
      </c>
    </row>
    <row r="7" spans="1:19" x14ac:dyDescent="0.25">
      <c r="E7" t="s">
        <v>15</v>
      </c>
    </row>
    <row r="8" spans="1:19" x14ac:dyDescent="0.25">
      <c r="A8" s="8" t="s">
        <v>18</v>
      </c>
      <c r="B8" s="9"/>
      <c r="E8" t="s">
        <v>16</v>
      </c>
      <c r="K8" s="18" t="s">
        <v>60</v>
      </c>
      <c r="L8" s="18"/>
      <c r="M8" s="18"/>
      <c r="N8" s="18"/>
      <c r="O8" s="18"/>
      <c r="P8" s="18"/>
    </row>
    <row r="9" spans="1:19" x14ac:dyDescent="0.25">
      <c r="S9" s="19" t="s">
        <v>64</v>
      </c>
    </row>
    <row r="10" spans="1:19" x14ac:dyDescent="0.25">
      <c r="A10" s="5" t="s">
        <v>8</v>
      </c>
      <c r="B10" s="5" t="s">
        <v>9</v>
      </c>
      <c r="C10" s="5" t="s">
        <v>0</v>
      </c>
      <c r="D10" s="16" t="s">
        <v>57</v>
      </c>
      <c r="E10" s="5" t="str" cm="1">
        <f t="array" ref="E10">_xlfn.FILTERXML($S$11,E$1)</f>
        <v>Drive Form Factor</v>
      </c>
      <c r="F10" s="5" t="str" cm="1">
        <f t="array" ref="F10">_xlfn.FILTERXML($S$11,F$1)</f>
        <v>Drive Interface</v>
      </c>
      <c r="G10" s="5" t="str" cm="1">
        <f t="array" ref="G10">_xlfn.FILTERXML($S$11,G$1)</f>
        <v>Controller</v>
      </c>
      <c r="H10" s="5" t="str" cm="1">
        <f t="array" ref="H10">_xlfn.FILTERXML($S$11,H$1)</f>
        <v>User Capacity GB</v>
      </c>
      <c r="I10" s="5" t="str" cm="1">
        <f t="array" ref="I10">_xlfn.FILTERXML($S$11,I$1)</f>
        <v>Raw Capacity GB</v>
      </c>
      <c r="J10" s="5" t="str" cm="1">
        <f t="array" ref="J10">_xlfn.FILTERXML($S$11,J$1)</f>
        <v>Vintage Year</v>
      </c>
      <c r="K10" s="5" t="str" cm="1">
        <f t="array" ref="K10">_xlfn.FILTERXML($S$11,K$1)</f>
        <v>NAND Layers / Geometry</v>
      </c>
      <c r="L10" s="5" t="str" cm="1">
        <f t="array" ref="L10">_xlfn.FILTERXML($S$11,L$1)</f>
        <v>NAND Flash Type</v>
      </c>
      <c r="M10" s="16" t="s">
        <v>22</v>
      </c>
      <c r="N10" s="16" t="s">
        <v>21</v>
      </c>
      <c r="O10" s="16" t="s">
        <v>56</v>
      </c>
      <c r="P10" s="16" t="s">
        <v>54</v>
      </c>
      <c r="Q10" s="5" t="str" cm="1">
        <f t="array" ref="Q10">_xlfn.FILTERXML($S$11,Q$1)</f>
        <v>Customer</v>
      </c>
      <c r="S10" s="3" t="s">
        <v>3</v>
      </c>
    </row>
    <row r="11" spans="1:19" x14ac:dyDescent="0.25">
      <c r="A11" s="4" t="s">
        <v>63</v>
      </c>
      <c r="B11" t="str" cm="1">
        <f t="array" ref="B11">IFERROR(IF(LEN($S11)&gt;10,_xlfn.FILTERXML($S11,B$2),"-"),"-")</f>
        <v>MTFDHAL1T6TCU-1AR1ZAB</v>
      </c>
      <c r="C11" t="str" cm="1">
        <f t="array" ref="C11">IFERROR(IF(LEN($S11)&gt;10,_xlfn.FILTERXML($S11,C$2),"-"),"-")</f>
        <v>9200 MAX</v>
      </c>
      <c r="D11" s="11">
        <f>IFERROR(N11+O11+(M11*I11)+(P11*(I11/1024)),"-")</f>
        <v>435.976</v>
      </c>
      <c r="E11" t="str" cm="1">
        <f t="array" ref="E11">IFERROR(IF(LEN($S11)&gt;10,_xlfn.FILTERXML($S11,E$2),"-"),"-")</f>
        <v>U.2 (2.5 inch, 15mm, SFF-8639)</v>
      </c>
      <c r="F11" t="str" cm="1">
        <f t="array" ref="F11">IFERROR(IF(LEN($S11)&gt;10,_xlfn.FILTERXML($S11,F$2),"-"),"-")</f>
        <v>PCIe Gen 3</v>
      </c>
      <c r="G11" t="str" cm="1">
        <f t="array" ref="G11">IFERROR(IF(LEN($S11)&gt;10,_xlfn.FILTERXML($S11,G$2),"-"),"-")</f>
        <v>-</v>
      </c>
      <c r="H11" cm="1">
        <f t="array" ref="H11">IFERROR(IF(LEN($S11)&gt;10,_xlfn.FILTERXML($S11,H$2),"-"),"-")</f>
        <v>1600</v>
      </c>
      <c r="I11" cm="1">
        <f t="array" ref="I11">IFERROR(IF(LEN($S11)&gt;10,_xlfn.FILTERXML($S11,I$2),"-"),"-")</f>
        <v>2048</v>
      </c>
      <c r="J11" cm="1">
        <f t="array" ref="J11">IFERROR(IF(LEN($S11)&gt;10,_xlfn.FILTERXML($S11,J$2),"-"),"-")</f>
        <v>2017</v>
      </c>
      <c r="K11" t="str" cm="1">
        <f t="array" ref="K11">IFERROR(IF(LEN($S11)&gt;10,_xlfn.FILTERXML($S11,K$2),"-"),"-")</f>
        <v>32L</v>
      </c>
      <c r="L11" t="str" cm="1">
        <f t="array" ref="L11">IFERROR(IF(LEN($S11)&gt;10,_xlfn.FILTERXML($S11,L$2),"-"),"-")</f>
        <v>TLC</v>
      </c>
      <c r="M11" s="11" cm="1">
        <f t="array" ref="M11">IFERROR(IF(LEN($S11)&gt;10,_xlfn.FILTERXML($S11,M$2),"-"),"-")</f>
        <v>0.187</v>
      </c>
      <c r="N11" s="11" cm="1">
        <f t="array" ref="N11">IFERROR(IF(LEN($S11)&gt;10,_xlfn.FILTERXML($S11,N$2),"-"),"-")</f>
        <v>30</v>
      </c>
      <c r="O11" s="11" cm="1">
        <f t="array" ref="O11">IFERROR(IF(LEN($S11)&gt;10,_xlfn.FILTERXML($S11,O$2),"-"),"-")</f>
        <v>13</v>
      </c>
      <c r="P11" s="11" cm="1">
        <f t="array" ref="P11">IFERROR(IF(LEN($S11)&gt;10,_xlfn.FILTERXML($S11,P$2),"-"),"-")</f>
        <v>5</v>
      </c>
      <c r="Q11" t="str" cm="1">
        <f t="array" ref="Q11">IFERROR(IF(LEN($S11)&gt;10,_xlfn.FILTERXML($S11,Q$2),"-"),"-")</f>
        <v>?</v>
      </c>
      <c r="S11" s="2" t="str">
        <f t="shared" ref="S11:S57" si="0">IF(LEN(A11)&gt;0,_xlfn.WEBSERVICE(S$6&amp;A11),"EMPTY")</f>
        <v xml:space="preserve">&lt;?xml version="1.0"?&gt;
&lt;results&gt;&lt;userpartnumber&gt;MTFDHAL1T6TCU-1AR1ZAB&lt;/userpartnumber&gt;&lt;partnumber&gt;MTFDHAL1T6TCU-1AR1ZAB&lt;/partnumber&gt;&lt;model&gt;9200 MAX&lt;/model&gt;&lt;decoder&gt;&lt;digit&gt;1.2&lt;/digit&gt;&lt;value&gt;MT&lt;/value&gt;&lt;meaning1&gt;Micron Technology&lt;/meaning1&gt;&lt;meaning2/&gt;&lt;meaning3/&gt;&lt;meaning4/&gt;&lt;meaning5/&gt;&lt;meaning6/&gt;&lt;header1&gt;SSD Manufacturer&lt;/header1&gt;&lt;header2/&gt;&lt;header3/&gt;&lt;header4/&gt;&lt;header5/&gt;&lt;header6/&gt;&lt;/decoder&gt;&lt;decoder&gt;&lt;digit&gt;3.4&lt;/digit&gt;&lt;value&gt;FD&lt;/value&gt;&lt;meaning1&gt;Flash Drive&lt;/meaning1&gt;&lt;meaning2/&gt;&lt;meaning3/&gt;&lt;meaning4/&gt;&lt;meaning5/&gt;&lt;meaning6/&gt;&lt;header1&gt;Product Family&lt;/header1&gt;&lt;header2/&gt;&lt;header3/&gt;&lt;header4/&gt;&lt;header5/&gt;&lt;header6/&gt;&lt;/decoder&gt;&lt;decoder&gt;&lt;digit&gt;5&lt;/digit&gt;&lt;value&gt;H&lt;/value&gt;&lt;meaning1&gt;PCIe Gen 3&lt;/meaning1&gt;&lt;meaning2/&gt;&lt;meaning3/&gt;&lt;meaning4/&gt;&lt;meaning5/&gt;&lt;meaning6/&gt;&lt;header1&gt;Drive Interface&lt;/header1&gt;&lt;header2/&gt;&lt;header3/&gt;&lt;header4/&gt;&lt;header5/&gt;&lt;header6/&gt;&lt;/decoder&gt;&lt;decoder&gt;&lt;digit&gt;6.7&lt;/digit&gt;&lt;value&gt;AL&lt;/value&gt;&lt;meaning1&gt;U.2 (2.5 inch, 15mm, SFF-8639)&lt;/meaning1&gt;&lt;meaning2/&gt;&lt;meaning3/&gt;&lt;meaning4/&gt;&lt;meaning5/&gt;&lt;meaning6/&gt;&lt;header1&gt;Drive Form Factor&lt;/header1&gt;&lt;header2/&gt;&lt;header3/&gt;&lt;header4/&gt;&lt;header5/&gt;&lt;header6/&gt;&lt;/decoder&gt;&lt;decoder&gt;&lt;digit&gt;8.10&lt;/digit&gt;&lt;value&gt;1T6&lt;/value&gt;&lt;meaning1&gt;1600GB&lt;/meaning1&gt;&lt;meaning2&gt;1600&lt;/meaning2&gt;&lt;meaning3&gt;28&lt;/meaning3&gt;&lt;meaning4&gt;2048&lt;/meaning4&gt;&lt;meaning5&gt;DC/Enterprise Write Intensive&lt;/meaning5&gt;&lt;meaning6/&gt;&lt;header1&gt;Drive Density&lt;/header1&gt;&lt;header2&gt;User Capacity GB&lt;/header2&gt;&lt;header3&gt;Over-Provisioning Percent&lt;/header3&gt;&lt;header4&gt;Raw Capacity GB&lt;/header4&gt;&lt;header5&gt;Drive Type Guess&lt;/header5&gt;&lt;header6/&gt;&lt;/decoder&gt;&lt;decoder&gt;&lt;digit&gt;11&lt;/digit&gt;&lt;value&gt;T&lt;/value&gt;&lt;meaning1&gt;TLC&lt;/meaning1&gt;&lt;meaning2/&gt;&lt;meaning3/&gt;&lt;meaning4/&gt;&lt;meaning5/&gt;&lt;meaning6/&gt;&lt;header1&gt;NAND Flash Type&lt;/header1&gt;&lt;header2/&gt;&lt;header3/&gt;&lt;header4/&gt;&lt;header5/&gt;&lt;header6/&gt;&lt;/decoder&gt;&lt;decoder&gt;&lt;digit&gt;12.13&lt;/digit&gt;&lt;value&gt;CU&lt;/value&gt;&lt;meaning1&gt;9200 MAX&lt;/meaning1&gt;&lt;meaning2&gt;DC/Enterprise Write Intensive&lt;/meaning2&gt;&lt;meaning3/&gt;&lt;meaning4&gt;16&lt;/meaning4&gt;&lt;meaning5&gt;2017&lt;/meaning5&gt;&lt;meaning6&gt;2&lt;/meaning6&gt;&lt;header1&gt;Product Family&lt;/header1&gt;&lt;header2&gt;Drive Type&lt;/header2&gt;&lt;header3&gt;Controller&lt;/header3&gt;&lt;header4&gt;Channel Number&lt;/header4&gt;&lt;header5&gt;Vintage Year&lt;/header5&gt;&lt;header6&gt;Part Number Revision&lt;/header6&gt;&lt;/decoder&gt;&lt;decoder&gt;&lt;digit&gt;14&lt;/digit&gt;&lt;value&gt;1&lt;/value&gt;&lt;meaning1&gt;1st generation&lt;/meaning1&gt;&lt;meaning2/&gt;&lt;meaning3/&gt;&lt;meaning4/&gt;&lt;meaning5/&gt;&lt;meaning6/&gt;&lt;header1&gt;BOM Revision&lt;/header1&gt;&lt;header2/&gt;&lt;header3/&gt;&lt;header4/&gt;&lt;header5/&gt;&lt;header6/&gt;&lt;/decoder&gt;&lt;decoder&gt;&lt;digit&gt;15.16&lt;/digit&gt;&lt;value&gt;AR&lt;/value&gt;&lt;meaning1&gt;384Gb TLC x8 3.3V (3D)&lt;/meaning1&gt;&lt;meaning2&gt;32L&lt;/meaning2&gt;&lt;meaning3&gt;384&lt;/meaning3&gt;&lt;meaning4&gt;384Gb&lt;/meaning4&gt;&lt;meaning5&gt;32L&lt;/meaning5&gt;&lt;meaning6&gt;TLC&lt;/meaning6&gt;&lt;header1&gt;NAND Flash Component&lt;/header1&gt;&lt;header2&gt;NAND Layers / Geometry&lt;/header2&gt;&lt;header3&gt;NAND Die Gb&lt;/header3&gt;&lt;header4&gt;NAND Die Gb Formatted&lt;/header4&gt;&lt;header5&gt;NAND Layer Cost Lookup&lt;/header5&gt;&lt;header6&gt;NAND Bits&lt;/header6&gt;&lt;/decoder&gt;&lt;decoder&gt;&lt;digit&gt;17&lt;/digit&gt;&lt;value&gt;1&lt;/value&gt;&lt;meaning1&gt;512 byte&lt;/meaning1&gt;&lt;meaning2/&gt;&lt;meaning3/&gt;&lt;meaning4/&gt;&lt;meaning5/&gt;&lt;meaning6/&gt;&lt;header1&gt;Sector Size&lt;/header1&gt;&lt;header2/&gt;&lt;header3/&gt;&lt;header4/&gt;&lt;header5/&gt;&lt;header6/&gt;&lt;/decoder&gt;&lt;decoder&gt;&lt;digit&gt;18&lt;/digit&gt;&lt;value&gt;Z&lt;/value&gt;&lt;meaning1&gt;Standard&lt;/meaning1&gt;&lt;meaning2/&gt;&lt;meaning3/&gt;&lt;meaning4/&gt;&lt;meaning5/&gt;&lt;meaning6/&gt;&lt;header1&gt;Extended Firmware Features&lt;/header1&gt;&lt;header2/&gt;&lt;header3/&gt;&lt;header4/&gt;&lt;header5/&gt;&lt;header6/&gt;&lt;/decoder&gt;&lt;decoder&gt;&lt;digit&gt;19.20&lt;/digit&gt;&lt;value&gt;AB&lt;/value&gt;&lt;meaning1&gt;Standard&lt;/meaning1&gt;&lt;meaning2/&gt;&lt;meaning3/&gt;&lt;meaning4/&gt;&lt;meaning5/&gt;&lt;meaning6/&gt;&lt;header1&gt;Hardware Features&lt;/header1&gt;&lt;header2/&gt;&lt;header3/&gt;&lt;header4/&gt;&lt;header5/&gt;&lt;header6/&gt;&lt;/decoder&gt;&lt;decoder&gt;&lt;digit&gt;21.22&lt;/digit&gt;&lt;value/&gt;&lt;meaning1&gt;?&lt;/meaning1&gt;&lt;meaning2&gt;?&lt;/meaning2&gt;&lt;meaning3&gt;?&lt;/meaning3&gt;&lt;meaning4&gt;?&lt;/meaning4&gt;&lt;meaning5&gt;?&lt;/meaning5&gt;&lt;meaning6&gt;?&lt;/meaning6&gt;&lt;header1&gt;Customer&lt;/header1&gt;&lt;header2/&gt;&lt;header3/&gt;&lt;header4/&gt;&lt;header5/&gt;&lt;header6/&gt;&lt;/decoder&gt;&lt;decoder&gt;&lt;digit&gt;23.24&lt;/digit&gt;&lt;value/&gt;&lt;meaning1&gt;?&lt;/meaning1&gt;&lt;meaning2&gt;?&lt;/meaning2&gt;&lt;meaning3&gt;?&lt;/meaning3&gt;&lt;meaning4&gt;?&lt;/meaning4&gt;&lt;meaning5&gt;?&lt;/meaning5&gt;&lt;meaning6&gt;?&lt;/meaning6&gt;&lt;header1&gt;Production Status&lt;/header1&gt;&lt;header2/&gt;&lt;header3/&gt;&lt;header4/&gt;&lt;header5/&gt;&lt;header6/&gt;&lt;/decoder&gt;&lt;costs&gt;&lt;controller&gt;30.000&lt;/controller&gt;&lt;dram&gt;5.000&lt;/dram&gt;&lt;nand&gt;0.187&lt;/nand&gt;&lt;other&gt;13.000&lt;/other&gt;&lt;overprovision&gt;28&lt;/overprovision&gt;&lt;/costs&gt;&lt;/results&gt;
</v>
      </c>
    </row>
    <row r="12" spans="1:19" x14ac:dyDescent="0.25">
      <c r="A12" s="4" t="s">
        <v>160</v>
      </c>
      <c r="B12" t="str" cm="1">
        <f t="array" ref="B12">IFERROR(IF(LEN($S12)&gt;10,_xlfn.FILTERXML($S12,B$2),"-"),"-")</f>
        <v>MTFDDAK240TDN-1AT16AB</v>
      </c>
      <c r="C12" t="str" cm="1">
        <f t="array" ref="C12">IFERROR(IF(LEN($S12)&gt;10,_xlfn.FILTERXML($S12,C$2),"-"),"-")</f>
        <v>5200 MAX</v>
      </c>
      <c r="D12" s="11">
        <f t="shared" ref="D12:D57" si="1">IFERROR(N12+O12+(M12*I12)+(P12*(I12/1024)),"-")</f>
        <v>44.129999999999995</v>
      </c>
      <c r="E12" t="str" cm="1">
        <f t="array" ref="E12">IFERROR(IF(LEN($S12)&gt;10,_xlfn.FILTERXML($S12,E$2),"-"),"-")</f>
        <v>2.5-inch (7mm)</v>
      </c>
      <c r="F12" t="str" cm="1">
        <f t="array" ref="F12">IFERROR(IF(LEN($S12)&gt;10,_xlfn.FILTERXML($S12,F$2),"-"),"-")</f>
        <v>SATA 6.0 Gb/s</v>
      </c>
      <c r="G12" t="str" cm="1">
        <f t="array" ref="G12">IFERROR(IF(LEN($S12)&gt;10,_xlfn.FILTERXML($S12,G$2),"-"),"-")</f>
        <v>-</v>
      </c>
      <c r="H12" cm="1">
        <f t="array" ref="H12">IFERROR(IF(LEN($S12)&gt;10,_xlfn.FILTERXML($S12,H$2),"-"),"-")</f>
        <v>240</v>
      </c>
      <c r="I12" cm="1">
        <f t="array" ref="I12">IFERROR(IF(LEN($S12)&gt;10,_xlfn.FILTERXML($S12,I$2),"-"),"-")</f>
        <v>256</v>
      </c>
      <c r="J12" cm="1">
        <f t="array" ref="J12">IFERROR(IF(LEN($S12)&gt;10,_xlfn.FILTERXML($S12,J$2),"-"),"-")</f>
        <v>2018</v>
      </c>
      <c r="K12" t="str" cm="1">
        <f t="array" ref="K12">IFERROR(IF(LEN($S12)&gt;10,_xlfn.FILTERXML($S12,K$2),"-"),"-")</f>
        <v>64L</v>
      </c>
      <c r="L12" t="str" cm="1">
        <f t="array" ref="L12">IFERROR(IF(LEN($S12)&gt;10,_xlfn.FILTERXML($S12,L$2),"-"),"-")</f>
        <v>TLC</v>
      </c>
      <c r="M12" s="11" cm="1">
        <f t="array" ref="M12">IFERROR(IF(LEN($S12)&gt;10,_xlfn.FILTERXML($S12,M$2),"-"),"-")</f>
        <v>0.105</v>
      </c>
      <c r="N12" s="11" cm="1">
        <f t="array" ref="N12">IFERROR(IF(LEN($S12)&gt;10,_xlfn.FILTERXML($S12,N$2),"-"),"-")</f>
        <v>6</v>
      </c>
      <c r="O12" s="11" cm="1">
        <f t="array" ref="O12">IFERROR(IF(LEN($S12)&gt;10,_xlfn.FILTERXML($S12,O$2),"-"),"-")</f>
        <v>10</v>
      </c>
      <c r="P12" s="11" cm="1">
        <f t="array" ref="P12">IFERROR(IF(LEN($S12)&gt;10,_xlfn.FILTERXML($S12,P$2),"-"),"-")</f>
        <v>5</v>
      </c>
      <c r="Q12" t="str" cm="1">
        <f t="array" ref="Q12">IFERROR(IF(LEN($S12)&gt;10,_xlfn.FILTERXML($S12,Q$2),"-"),"-")</f>
        <v>?</v>
      </c>
      <c r="S12" s="2" t="str">
        <f t="shared" si="0"/>
        <v xml:space="preserve">&lt;?xml version="1.0"?&gt;
&lt;results&gt;&lt;userpartnumber&gt;MTFDDAK240TDN-1AT16AB&lt;/userpartnumber&gt;&lt;partnumber&gt;MTFDDAK240TDN-1AT16AB&lt;/partnumber&gt;&lt;model&gt;5200 MAX&lt;/model&gt;&lt;decoder&gt;&lt;digit&gt;1.2&lt;/digit&gt;&lt;value&gt;MT&lt;/value&gt;&lt;meaning1&gt;Micron Technology&lt;/meaning1&gt;&lt;meaning2/&gt;&lt;meaning3/&gt;&lt;meaning4/&gt;&lt;meaning5/&gt;&lt;meaning6/&gt;&lt;header1&gt;SSD Manufacturer&lt;/header1&gt;&lt;header2/&gt;&lt;header3/&gt;&lt;header4/&gt;&lt;header5/&gt;&lt;header6/&gt;&lt;/decoder&gt;&lt;decoder&gt;&lt;digit&gt;3.4&lt;/digit&gt;&lt;value&gt;FD&lt;/value&gt;&lt;meaning1&gt;Flash Drive&lt;/meaning1&gt;&lt;meaning2/&gt;&lt;meaning3/&gt;&lt;meaning4/&gt;&lt;meaning5/&gt;&lt;meaning6/&gt;&lt;header1&gt;Product Family&lt;/header1&gt;&lt;header2/&gt;&lt;header3/&gt;&lt;header4/&gt;&lt;header5/&gt;&lt;header6/&gt;&lt;/decoder&gt;&lt;decoder&gt;&lt;digit&gt;5&lt;/digit&gt;&lt;value&gt;D&lt;/value&gt;&lt;meaning1&gt;SATA 6.0 Gb/s&lt;/meaning1&gt;&lt;meaning2/&gt;&lt;meaning3/&gt;&lt;meaning4/&gt;&lt;meaning5/&gt;&lt;meaning6/&gt;&lt;header1&gt;Drive Interface&lt;/header1&gt;&lt;header2/&gt;&lt;header3/&gt;&lt;header4/&gt;&lt;header5/&gt;&lt;header6/&gt;&lt;/decoder&gt;&lt;decoder&gt;&lt;digit&gt;6.7&lt;/digit&gt;&lt;value&gt;AK&lt;/value&gt;&lt;meaning1&gt;2.5-inch (7mm)&lt;/meaning1&gt;&lt;meaning2/&gt;&lt;meaning3/&gt;&lt;meaning4/&gt;&lt;meaning5/&gt;&lt;meaning6/&gt;&lt;header1&gt;Drive Form Factor&lt;/header1&gt;&lt;header2/&gt;&lt;header3/&gt;&lt;header4/&gt;&lt;header5/&gt;&lt;header6/&gt;&lt;/decoder&gt;&lt;decoder&gt;&lt;digit&gt;8.10&lt;/digit&gt;&lt;value&gt;240&lt;/value&gt;&lt;meaning1&gt;240GB&lt;/meaning1&gt;&lt;meaning2&gt;240&lt;/meaning2&gt;&lt;meaning3&gt;6.67&lt;/meaning3&gt;&lt;meaning4&gt;256&lt;/meaning4&gt;&lt;meaning5&gt;DC/Enterprise Read Intensive&lt;/meaning5&gt;&lt;meaning6/&gt;&lt;header1&gt;Drive Density&lt;/header1&gt;&lt;header2&gt;User Capacity GB&lt;/header2&gt;&lt;header3&gt;Over-Provisioning Percent&lt;/header3&gt;&lt;header4&gt;Raw Capacity GB&lt;/header4&gt;&lt;header5&gt;Drive Type Guess&lt;/header5&gt;&lt;header6/&gt;&lt;/decoder&gt;&lt;decoder&gt;&lt;digit&gt;11&lt;/digit&gt;&lt;value&gt;T&lt;/value&gt;&lt;meaning1&gt;TLC&lt;/meaning1&gt;&lt;meaning2/&gt;&lt;meaning3/&gt;&lt;meaning4/&gt;&lt;meaning5/&gt;&lt;meaning6/&gt;&lt;header1&gt;NAND Flash Type&lt;/header1&gt;&lt;header2/&gt;&lt;header3/&gt;&lt;header4/&gt;&lt;header5/&gt;&lt;header6/&gt;&lt;/decoder&gt;&lt;decoder&gt;&lt;digit&gt;12.13&lt;/digit&gt;&lt;value&gt;DN&lt;/value&gt;&lt;meaning1&gt;5200 MAX&lt;/meaning1&gt;&lt;meaning2&gt;DC/Enterprise Read Intensive&lt;/meaning2&gt;&lt;meaning3/&gt;&lt;meaning4&gt;8&lt;/meaning4&gt;&lt;meaning5&gt;2018&lt;/meaning5&gt;&lt;meaning6&gt;2&lt;/meaning6&gt;&lt;header1&gt;Product Family&lt;/header1&gt;&lt;header2&gt;Drive Type&lt;/header2&gt;&lt;header3&gt;Controller&lt;/header3&gt;&lt;header4&gt;Channel Number&lt;/header4&gt;&lt;header5&gt;Vintage Year&lt;/header5&gt;&lt;header6&gt;Part Number Revision&lt;/header6&gt;&lt;/decoder&gt;&lt;decoder&gt;&lt;digit&gt;14&lt;/digit&gt;&lt;value&gt;1&lt;/value&gt;&lt;meaning1&gt;1st generation&lt;/meaning1&gt;&lt;meaning2/&gt;&lt;meaning3/&gt;&lt;meaning4/&gt;&lt;meaning5/&gt;&lt;meaning6/&gt;&lt;header1&gt;BOM Revision&lt;/header1&gt;&lt;header2/&gt;&lt;header3/&gt;&lt;header4/&gt;&lt;header5/&gt;&lt;header6/&gt;&lt;/decoder&gt;&lt;decoder&gt;&lt;digit&gt;15.16&lt;/digit&gt;&lt;value&gt;AT&lt;/value&gt;&lt;meaning1&gt;512Gb TLC x8 3.3V (3D)&lt;/meaning1&gt;&lt;meaning2&gt;64L&lt;/meaning2&gt;&lt;meaning3&gt;512&lt;/meaning3&gt;&lt;meaning4&gt;512Gb&lt;/meaning4&gt;&lt;meaning5&gt;64L&lt;/meaning5&gt;&lt;meaning6&gt;TLC&lt;/meaning6&gt;&lt;header1&gt;NAND Flash Component&lt;/header1&gt;&lt;header2&gt;NAND Layers / Geometry&lt;/header2&gt;&lt;header3&gt;NAND Die Gb&lt;/header3&gt;&lt;header4&gt;NAND Die Gb Formatted&lt;/header4&gt;&lt;header5&gt;NAND Layer Cost Lookup&lt;/header5&gt;&lt;header6&gt;NAND Bits&lt;/header6&gt;&lt;/decoder&gt;&lt;decoder&gt;&lt;digit&gt;17&lt;/digit&gt;&lt;value&gt;1&lt;/value&gt;&lt;meaning1&gt;512 byte&lt;/meaning1&gt;&lt;meaning2/&gt;&lt;meaning3/&gt;&lt;meaning4/&gt;&lt;meaning5/&gt;&lt;meaning6/&gt;&lt;header1&gt;Sector Size&lt;/header1&gt;&lt;header2/&gt;&lt;header3/&gt;&lt;header4/&gt;&lt;header5/&gt;&lt;header6/&gt;&lt;/decoder&gt;&lt;decoder&gt;&lt;digit&gt;18&lt;/digit&gt;&lt;value&gt;6&lt;/value&gt;&lt;meaning1&gt;SED-TCG eSSC&lt;/meaning1&gt;&lt;meaning2/&gt;&lt;meaning3/&gt;&lt;meaning4/&gt;&lt;meaning5/&gt;&lt;meaning6/&gt;&lt;header1&gt;Extended Firmware Features&lt;/header1&gt;&lt;header2/&gt;&lt;header3/&gt;&lt;header4/&gt;&lt;header5/&gt;&lt;header6/&gt;&lt;/decoder&gt;&lt;decoder&gt;&lt;digit&gt;19.20&lt;/digit&gt;&lt;value&gt;AB&lt;/value&gt;&lt;meaning1&gt;Standard&lt;/meaning1&gt;&lt;meaning2/&gt;&lt;meaning3/&gt;&lt;meaning4/&gt;&lt;meaning5/&gt;&lt;meaning6/&gt;&lt;header1&gt;Hardware Features&lt;/header1&gt;&lt;header2/&gt;&lt;header3/&gt;&lt;header4/&gt;&lt;header5/&gt;&lt;header6/&gt;&lt;/decoder&gt;&lt;decoder&gt;&lt;digit&gt;21.22&lt;/digit&gt;&lt;value/&gt;&lt;meaning1&gt;?&lt;/meaning1&gt;&lt;meaning2&gt;?&lt;/meaning2&gt;&lt;meaning3&gt;?&lt;/meaning3&gt;&lt;meaning4&gt;?&lt;/meaning4&gt;&lt;meaning5&gt;?&lt;/meaning5&gt;&lt;meaning6&gt;?&lt;/meaning6&gt;&lt;header1&gt;Customer&lt;/header1&gt;&lt;header2/&gt;&lt;header3/&gt;&lt;header4/&gt;&lt;header5/&gt;&lt;header6/&gt;&lt;/decoder&gt;&lt;decoder&gt;&lt;digit&gt;23.24&lt;/digit&gt;&lt;value/&gt;&lt;meaning1&gt;?&lt;/meaning1&gt;&lt;meaning2&gt;?&lt;/meaning2&gt;&lt;meaning3&gt;?&lt;/meaning3&gt;&lt;meaning4&gt;?&lt;/meaning4&gt;&lt;meaning5&gt;?&lt;/meaning5&gt;&lt;meaning6&gt;?&lt;/meaning6&gt;&lt;header1&gt;Production Status&lt;/header1&gt;&lt;header2/&gt;&lt;header3/&gt;&lt;header4/&gt;&lt;header5/&gt;&lt;header6/&gt;&lt;/decoder&gt;&lt;costs&gt;&lt;controller&gt;6.000&lt;/controller&gt;&lt;dram&gt;5.000&lt;/dram&gt;&lt;nand&gt;0.105&lt;/nand&gt;&lt;other&gt;10.000&lt;/other&gt;&lt;overprovision&gt;6.67&lt;/overprovision&gt;&lt;/costs&gt;&lt;/results&gt;
</v>
      </c>
    </row>
    <row r="13" spans="1:19" x14ac:dyDescent="0.25">
      <c r="A13" s="4" t="s">
        <v>161</v>
      </c>
      <c r="B13" t="str" cm="1">
        <f t="array" ref="B13">IFERROR(IF(LEN($S13)&gt;10,_xlfn.FILTERXML($S13,B$2),"-"),"-")</f>
        <v>MTFDDAK3T8TDD-1AT1ZAB</v>
      </c>
      <c r="C13" t="str" cm="1">
        <f t="array" ref="C13">IFERROR(IF(LEN($S13)&gt;10,_xlfn.FILTERXML($S13,C$2),"-"),"-")</f>
        <v>5200 PRO</v>
      </c>
      <c r="D13" s="11">
        <f t="shared" si="1"/>
        <v>466.08</v>
      </c>
      <c r="E13" t="str" cm="1">
        <f t="array" ref="E13">IFERROR(IF(LEN($S13)&gt;10,_xlfn.FILTERXML($S13,E$2),"-"),"-")</f>
        <v>2.5-inch (7mm)</v>
      </c>
      <c r="F13" t="str" cm="1">
        <f t="array" ref="F13">IFERROR(IF(LEN($S13)&gt;10,_xlfn.FILTERXML($S13,F$2),"-"),"-")</f>
        <v>SATA 6.0 Gb/s</v>
      </c>
      <c r="G13" t="str" cm="1">
        <f t="array" ref="G13">IFERROR(IF(LEN($S13)&gt;10,_xlfn.FILTERXML($S13,G$2),"-"),"-")</f>
        <v>-</v>
      </c>
      <c r="H13" cm="1">
        <f t="array" ref="H13">IFERROR(IF(LEN($S13)&gt;10,_xlfn.FILTERXML($S13,H$2),"-"),"-")</f>
        <v>3840</v>
      </c>
      <c r="I13" cm="1">
        <f t="array" ref="I13">IFERROR(IF(LEN($S13)&gt;10,_xlfn.FILTERXML($S13,I$2),"-"),"-")</f>
        <v>4096</v>
      </c>
      <c r="J13" cm="1">
        <f t="array" ref="J13">IFERROR(IF(LEN($S13)&gt;10,_xlfn.FILTERXML($S13,J$2),"-"),"-")</f>
        <v>2018</v>
      </c>
      <c r="K13" t="str" cm="1">
        <f t="array" ref="K13">IFERROR(IF(LEN($S13)&gt;10,_xlfn.FILTERXML($S13,K$2),"-"),"-")</f>
        <v>64L</v>
      </c>
      <c r="L13" t="str" cm="1">
        <f t="array" ref="L13">IFERROR(IF(LEN($S13)&gt;10,_xlfn.FILTERXML($S13,L$2),"-"),"-")</f>
        <v>TLC</v>
      </c>
      <c r="M13" s="11" cm="1">
        <f t="array" ref="M13">IFERROR(IF(LEN($S13)&gt;10,_xlfn.FILTERXML($S13,M$2),"-"),"-")</f>
        <v>0.105</v>
      </c>
      <c r="N13" s="11" cm="1">
        <f t="array" ref="N13">IFERROR(IF(LEN($S13)&gt;10,_xlfn.FILTERXML($S13,N$2),"-"),"-")</f>
        <v>6</v>
      </c>
      <c r="O13" s="11" cm="1">
        <f t="array" ref="O13">IFERROR(IF(LEN($S13)&gt;10,_xlfn.FILTERXML($S13,O$2),"-"),"-")</f>
        <v>10</v>
      </c>
      <c r="P13" s="11" cm="1">
        <f t="array" ref="P13">IFERROR(IF(LEN($S13)&gt;10,_xlfn.FILTERXML($S13,P$2),"-"),"-")</f>
        <v>5</v>
      </c>
      <c r="Q13" t="str" cm="1">
        <f t="array" ref="Q13">IFERROR(IF(LEN($S13)&gt;10,_xlfn.FILTERXML($S13,Q$2),"-"),"-")</f>
        <v>?</v>
      </c>
      <c r="S13" s="2" t="str">
        <f t="shared" si="0"/>
        <v xml:space="preserve">&lt;?xml version="1.0"?&gt;
&lt;results&gt;&lt;userpartnumber&gt;MTFDDAK3T8TDD-1AT1ZAB&lt;/userpartnumber&gt;&lt;partnumber&gt;MTFDDAK3T8TDD-1AT1ZAB&lt;/partnumber&gt;&lt;model&gt;5200 PRO&lt;/model&gt;&lt;decoder&gt;&lt;digit&gt;1.2&lt;/digit&gt;&lt;value&gt;MT&lt;/value&gt;&lt;meaning1&gt;Micron Technology&lt;/meaning1&gt;&lt;meaning2/&gt;&lt;meaning3/&gt;&lt;meaning4/&gt;&lt;meaning5/&gt;&lt;meaning6/&gt;&lt;header1&gt;SSD Manufacturer&lt;/header1&gt;&lt;header2/&gt;&lt;header3/&gt;&lt;header4/&gt;&lt;header5/&gt;&lt;header6/&gt;&lt;/decoder&gt;&lt;decoder&gt;&lt;digit&gt;3.4&lt;/digit&gt;&lt;value&gt;FD&lt;/value&gt;&lt;meaning1&gt;Flash Drive&lt;/meaning1&gt;&lt;meaning2/&gt;&lt;meaning3/&gt;&lt;meaning4/&gt;&lt;meaning5/&gt;&lt;meaning6/&gt;&lt;header1&gt;Product Family&lt;/header1&gt;&lt;header2/&gt;&lt;header3/&gt;&lt;header4/&gt;&lt;header5/&gt;&lt;header6/&gt;&lt;/decoder&gt;&lt;decoder&gt;&lt;digit&gt;5&lt;/digit&gt;&lt;value&gt;D&lt;/value&gt;&lt;meaning1&gt;SATA 6.0 Gb/s&lt;/meaning1&gt;&lt;meaning2/&gt;&lt;meaning3/&gt;&lt;meaning4/&gt;&lt;meaning5/&gt;&lt;meaning6/&gt;&lt;header1&gt;Drive Interface&lt;/header1&gt;&lt;header2/&gt;&lt;header3/&gt;&lt;header4/&gt;&lt;header5/&gt;&lt;header6/&gt;&lt;/decoder&gt;&lt;decoder&gt;&lt;digit&gt;6.7&lt;/digit&gt;&lt;value&gt;AK&lt;/value&gt;&lt;meaning1&gt;2.5-inch (7mm)&lt;/meaning1&gt;&lt;meaning2/&gt;&lt;meaning3/&gt;&lt;meaning4/&gt;&lt;meaning5/&gt;&lt;meaning6/&gt;&lt;header1&gt;Drive Form Factor&lt;/header1&gt;&lt;header2/&gt;&lt;header3/&gt;&lt;header4/&gt;&lt;header5/&gt;&lt;header6/&gt;&lt;/decoder&gt;&lt;decoder&gt;&lt;digit&gt;8.10&lt;/digit&gt;&lt;value&gt;3T8&lt;/value&gt;&lt;meaning1&gt;3840GB&lt;/meaning1&gt;&lt;meaning2&gt;3840&lt;/meaning2&gt;&lt;meaning3&gt;6.67&lt;/meaning3&gt;&lt;meaning4&gt;4096&lt;/meaning4&gt;&lt;meaning5&gt;DC/Enterprise Read Intensive&lt;/meaning5&gt;&lt;meaning6/&gt;&lt;header1&gt;Drive Density&lt;/header1&gt;&lt;header2&gt;User Capacity GB&lt;/header2&gt;&lt;header3&gt;Over-Provisioning Percent&lt;/header3&gt;&lt;header4&gt;Raw Capacity GB&lt;/header4&gt;&lt;header5&gt;Drive Type Guess&lt;/header5&gt;&lt;header6/&gt;&lt;/decoder&gt;&lt;decoder&gt;&lt;digit&gt;11&lt;/digit&gt;&lt;value&gt;T&lt;/value&gt;&lt;meaning1&gt;TLC&lt;/meaning1&gt;&lt;meaning2/&gt;&lt;meaning3/&gt;&lt;meaning4/&gt;&lt;meaning5/&gt;&lt;meaning6/&gt;&lt;header1&gt;NAND Flash Type&lt;/header1&gt;&lt;header2/&gt;&lt;header3/&gt;&lt;header4/&gt;&lt;header5/&gt;&lt;header6/&gt;&lt;/decoder&gt;&lt;decoder&gt;&lt;digit&gt;12.13&lt;/digit&gt;&lt;value&gt;DD&lt;/value&gt;&lt;meaning1&gt;5200 PRO&lt;/meaning1&gt;&lt;meaning2&gt;DC/Enterprise Read Intensive&lt;/meaning2&gt;&lt;meaning3/&gt;&lt;meaning4&gt;8&lt;/meaning4&gt;&lt;meaning5&gt;2018&lt;/meaning5&gt;&lt;meaning6&gt;2&lt;/meaning6&gt;&lt;header1&gt;Product Family&lt;/header1&gt;&lt;header2&gt;Drive Type&lt;/header2&gt;&lt;header3&gt;Controller&lt;/header3&gt;&lt;header4&gt;Channel Number&lt;/header4&gt;&lt;header5&gt;Vintage Year&lt;/header5&gt;&lt;header6&gt;Part Number Revision&lt;/header6&gt;&lt;/decoder&gt;&lt;decoder&gt;&lt;digit&gt;14&lt;/digit&gt;&lt;value&gt;1&lt;/value&gt;&lt;meaning1&gt;1st generation&lt;/meaning1&gt;&lt;meaning2/&gt;&lt;meaning3/&gt;&lt;meaning4/&gt;&lt;meaning5/&gt;&lt;meaning6/&gt;&lt;header1&gt;BOM Revision&lt;/header1&gt;&lt;header2/&gt;&lt;header3/&gt;&lt;header4/&gt;&lt;header5/&gt;&lt;header6/&gt;&lt;/decoder&gt;&lt;decoder&gt;&lt;digit&gt;15.16&lt;/digit&gt;&lt;value&gt;AT&lt;/value&gt;&lt;meaning1&gt;512Gb TLC x8 3.3V (3D)&lt;/meaning1&gt;&lt;meaning2&gt;64L&lt;/meaning2&gt;&lt;meaning3&gt;512&lt;/meaning3&gt;&lt;meaning4&gt;512Gb&lt;/meaning4&gt;&lt;meaning5&gt;64L&lt;/meaning5&gt;&lt;meaning6&gt;TLC&lt;/meaning6&gt;&lt;header1&gt;NAND Flash Component&lt;/header1&gt;&lt;header2&gt;NAND Layers / Geometry&lt;/header2&gt;&lt;header3&gt;NAND Die Gb&lt;/header3&gt;&lt;header4&gt;NAND Die Gb Formatted&lt;/header4&gt;&lt;header5&gt;NAND Layer Cost Lookup&lt;/header5&gt;&lt;header6&gt;NAND Bits&lt;/header6&gt;&lt;/decoder&gt;&lt;decoder&gt;&lt;digit&gt;17&lt;/digit&gt;&lt;value&gt;1&lt;/value&gt;&lt;meaning1&gt;512 byte&lt;/meaning1&gt;&lt;meaning2/&gt;&lt;meaning3/&gt;&lt;meaning4/&gt;&lt;meaning5/&gt;&lt;meaning6/&gt;&lt;header1&gt;Sector Size&lt;/header1&gt;&lt;header2/&gt;&lt;header3/&gt;&lt;header4/&gt;&lt;header5/&gt;&lt;header6/&gt;&lt;/decoder&gt;&lt;decoder&gt;&lt;digit&gt;18&lt;/digit&gt;&lt;value&gt;Z&lt;/value&gt;&lt;meaning1&gt;Standard&lt;/meaning1&gt;&lt;meaning2/&gt;&lt;meaning3/&gt;&lt;meaning4/&gt;&lt;meaning5/&gt;&lt;meaning6/&gt;&lt;header1&gt;Extended Firmware Features&lt;/header1&gt;&lt;header2/&gt;&lt;header3/&gt;&lt;header4/&gt;&lt;header5/&gt;&lt;header6/&gt;&lt;/decoder&gt;&lt;decoder&gt;&lt;digit&gt;19.20&lt;/digit&gt;&lt;value&gt;AB&lt;/value&gt;&lt;meaning1&gt;Standard&lt;/meaning1&gt;&lt;meaning2/&gt;&lt;meaning3/&gt;&lt;meaning4/&gt;&lt;meaning5/&gt;&lt;meaning6/&gt;&lt;header1&gt;Hardware Features&lt;/header1&gt;&lt;header2/&gt;&lt;header3/&gt;&lt;header4/&gt;&lt;header5/&gt;&lt;header6/&gt;&lt;/decoder&gt;&lt;decoder&gt;&lt;digit&gt;21.22&lt;/digit&gt;&lt;value/&gt;&lt;meaning1&gt;?&lt;/meaning1&gt;&lt;meaning2&gt;?&lt;/meaning2&gt;&lt;meaning3&gt;?&lt;/meaning3&gt;&lt;meaning4&gt;?&lt;/meaning4&gt;&lt;meaning5&gt;?&lt;/meaning5&gt;&lt;meaning6&gt;?&lt;/meaning6&gt;&lt;header1&gt;Customer&lt;/header1&gt;&lt;header2/&gt;&lt;header3/&gt;&lt;header4/&gt;&lt;header5/&gt;&lt;header6/&gt;&lt;/decoder&gt;&lt;decoder&gt;&lt;digit&gt;23.24&lt;/digit&gt;&lt;value/&gt;&lt;meaning1&gt;?&lt;/meaning1&gt;&lt;meaning2&gt;?&lt;/meaning2&gt;&lt;meaning3&gt;?&lt;/meaning3&gt;&lt;meaning4&gt;?&lt;/meaning4&gt;&lt;meaning5&gt;?&lt;/meaning5&gt;&lt;meaning6&gt;?&lt;/meaning6&gt;&lt;header1&gt;Production Status&lt;/header1&gt;&lt;header2/&gt;&lt;header3/&gt;&lt;header4/&gt;&lt;header5/&gt;&lt;header6/&gt;&lt;/decoder&gt;&lt;costs&gt;&lt;controller&gt;6.000&lt;/controller&gt;&lt;dram&gt;5.000&lt;/dram&gt;&lt;nand&gt;0.105&lt;/nand&gt;&lt;other&gt;10.000&lt;/other&gt;&lt;overprovision&gt;6.67&lt;/overprovision&gt;&lt;/costs&gt;&lt;/results&gt;
</v>
      </c>
    </row>
    <row r="14" spans="1:19" x14ac:dyDescent="0.25">
      <c r="A14" s="4" t="s">
        <v>162</v>
      </c>
      <c r="B14" t="str" cm="1">
        <f t="array" ref="B14">IFERROR(IF(LEN($S14)&gt;10,_xlfn.FILTERXML($S14,B$2),"-"),"-")</f>
        <v>MTFDDAK480TDT-1AW15AB</v>
      </c>
      <c r="C14" t="str" cm="1">
        <f t="array" ref="C14">IFERROR(IF(LEN($S14)&gt;10,_xlfn.FILTERXML($S14,C$2),"-"),"-")</f>
        <v>5300 MAX</v>
      </c>
      <c r="D14" s="11">
        <f t="shared" si="1"/>
        <v>64.067999999999998</v>
      </c>
      <c r="E14" t="str" cm="1">
        <f t="array" ref="E14">IFERROR(IF(LEN($S14)&gt;10,_xlfn.FILTERXML($S14,E$2),"-"),"-")</f>
        <v>2.5-inch (7mm)</v>
      </c>
      <c r="F14" t="str" cm="1">
        <f t="array" ref="F14">IFERROR(IF(LEN($S14)&gt;10,_xlfn.FILTERXML($S14,F$2),"-"),"-")</f>
        <v>SATA 6.0 Gb/s</v>
      </c>
      <c r="G14" t="str" cm="1">
        <f t="array" ref="G14">IFERROR(IF(LEN($S14)&gt;10,_xlfn.FILTERXML($S14,G$2),"-"),"-")</f>
        <v>-</v>
      </c>
      <c r="H14" cm="1">
        <f t="array" ref="H14">IFERROR(IF(LEN($S14)&gt;10,_xlfn.FILTERXML($S14,H$2),"-"),"-")</f>
        <v>480</v>
      </c>
      <c r="I14" cm="1">
        <f t="array" ref="I14">IFERROR(IF(LEN($S14)&gt;10,_xlfn.FILTERXML($S14,I$2),"-"),"-")</f>
        <v>512</v>
      </c>
      <c r="J14" cm="1">
        <f t="array" ref="J14">IFERROR(IF(LEN($S14)&gt;10,_xlfn.FILTERXML($S14,J$2),"-"),"-")</f>
        <v>2019</v>
      </c>
      <c r="K14" t="str" cm="1">
        <f t="array" ref="K14">IFERROR(IF(LEN($S14)&gt;10,_xlfn.FILTERXML($S14,K$2),"-"),"-")</f>
        <v>96L</v>
      </c>
      <c r="L14" t="str" cm="1">
        <f t="array" ref="L14">IFERROR(IF(LEN($S14)&gt;10,_xlfn.FILTERXML($S14,L$2),"-"),"-")</f>
        <v>TLC</v>
      </c>
      <c r="M14" s="11" cm="1">
        <f t="array" ref="M14">IFERROR(IF(LEN($S14)&gt;10,_xlfn.FILTERXML($S14,M$2),"-"),"-")</f>
        <v>8.8999999999999996E-2</v>
      </c>
      <c r="N14" s="11" cm="1">
        <f t="array" ref="N14">IFERROR(IF(LEN($S14)&gt;10,_xlfn.FILTERXML($S14,N$2),"-"),"-")</f>
        <v>6</v>
      </c>
      <c r="O14" s="11" cm="1">
        <f t="array" ref="O14">IFERROR(IF(LEN($S14)&gt;10,_xlfn.FILTERXML($S14,O$2),"-"),"-")</f>
        <v>10</v>
      </c>
      <c r="P14" s="11" cm="1">
        <f t="array" ref="P14">IFERROR(IF(LEN($S14)&gt;10,_xlfn.FILTERXML($S14,P$2),"-"),"-")</f>
        <v>5</v>
      </c>
      <c r="Q14" t="str" cm="1">
        <f t="array" ref="Q14">IFERROR(IF(LEN($S14)&gt;10,_xlfn.FILTERXML($S14,Q$2),"-"),"-")</f>
        <v>?</v>
      </c>
      <c r="S14" s="2" t="str">
        <f t="shared" si="0"/>
        <v xml:space="preserve">&lt;?xml version="1.0"?&gt;
&lt;results&gt;&lt;userpartnumber&gt;MTFDDAK480TDT-1AW15AB&lt;/userpartnumber&gt;&lt;partnumber&gt;MTFDDAK480TDT-1AW15AB&lt;/partnumber&gt;&lt;model&gt;5300 MAX&lt;/model&gt;&lt;decoder&gt;&lt;digit&gt;1.2&lt;/digit&gt;&lt;value&gt;MT&lt;/value&gt;&lt;meaning1&gt;Micron Technology&lt;/meaning1&gt;&lt;meaning2/&gt;&lt;meaning3/&gt;&lt;meaning4/&gt;&lt;meaning5/&gt;&lt;meaning6/&gt;&lt;header1&gt;SSD Manufacturer&lt;/header1&gt;&lt;header2/&gt;&lt;header3/&gt;&lt;header4/&gt;&lt;header5/&gt;&lt;header6/&gt;&lt;/decoder&gt;&lt;decoder&gt;&lt;digit&gt;3.4&lt;/digit&gt;&lt;value&gt;FD&lt;/value&gt;&lt;meaning1&gt;Flash Drive&lt;/meaning1&gt;&lt;meaning2/&gt;&lt;meaning3/&gt;&lt;meaning4/&gt;&lt;meaning5/&gt;&lt;meaning6/&gt;&lt;header1&gt;Product Family&lt;/header1&gt;&lt;header2/&gt;&lt;header3/&gt;&lt;header4/&gt;&lt;header5/&gt;&lt;header6/&gt;&lt;/decoder&gt;&lt;decoder&gt;&lt;digit&gt;5&lt;/digit&gt;&lt;value&gt;D&lt;/value&gt;&lt;meaning1&gt;SATA 6.0 Gb/s&lt;/meaning1&gt;&lt;meaning2/&gt;&lt;meaning3/&gt;&lt;meaning4/&gt;&lt;meaning5/&gt;&lt;meaning6/&gt;&lt;header1&gt;Drive Interface&lt;/header1&gt;&lt;header2/&gt;&lt;header3/&gt;&lt;header4/&gt;&lt;header5/&gt;&lt;header6/&gt;&lt;/decoder&gt;&lt;decoder&gt;&lt;digit&gt;6.7&lt;/digit&gt;&lt;value&gt;AK&lt;/value&gt;&lt;meaning1&gt;2.5-inch (7mm)&lt;/meaning1&gt;&lt;meaning2/&gt;&lt;meaning3/&gt;&lt;meaning4/&gt;&lt;meaning5/&gt;&lt;meaning6/&gt;&lt;header1&gt;Drive Form Factor&lt;/header1&gt;&lt;header2/&gt;&lt;header3/&gt;&lt;header4/&gt;&lt;header5/&gt;&lt;header6/&gt;&lt;/decoder&gt;&lt;decoder&gt;&lt;digit&gt;8.10&lt;/digit&gt;&lt;value&gt;480&lt;/value&gt;&lt;meaning1&gt;480GB&lt;/meaning1&gt;&lt;meaning2&gt;480&lt;/meaning2&gt;&lt;meaning3&gt;6.67&lt;/meaning3&gt;&lt;meaning4&gt;512&lt;/meaning4&gt;&lt;meaning5&gt;DC/Enterprise Read Intensive&lt;/meaning5&gt;&lt;meaning6/&gt;&lt;header1&gt;Drive Density&lt;/header1&gt;&lt;header2&gt;User Capacity GB&lt;/header2&gt;&lt;header3&gt;Over-Provisioning Percent&lt;/header3&gt;&lt;header4&gt;Raw Capacity GB&lt;/header4&gt;&lt;header5&gt;Drive Type Guess&lt;/header5&gt;&lt;header6/&gt;&lt;/decoder&gt;&lt;decoder&gt;&lt;digit&gt;11&lt;/digit&gt;&lt;value&gt;T&lt;/value&gt;&lt;meaning1&gt;TLC&lt;/meaning1&gt;&lt;meaning2/&gt;&lt;meaning3/&gt;&lt;meaning4/&gt;&lt;meaning5/&gt;&lt;meaning6/&gt;&lt;header1&gt;NAND Flash Type&lt;/header1&gt;&lt;header2/&gt;&lt;header3/&gt;&lt;header4/&gt;&lt;header5/&gt;&lt;header6/&gt;&lt;/decoder&gt;&lt;decoder&gt;&lt;digit&gt;12.13&lt;/digit&gt;&lt;value&gt;DT&lt;/value&gt;&lt;meaning1&gt;5300 MAX&lt;/meaning1&gt;&lt;meaning2&gt;DC/Enterprise Read Intensive&lt;/meaning2&gt;&lt;meaning3/&gt;&lt;meaning4&gt;8&lt;/meaning4&gt;&lt;meaning5&gt;2019&lt;/meaning5&gt;&lt;meaning6&gt;2&lt;/meaning6&gt;&lt;header1&gt;Product Family&lt;/header1&gt;&lt;header2&gt;Drive Type&lt;/header2&gt;&lt;header3&gt;Controller&lt;/header3&gt;&lt;header4&gt;Channel Number&lt;/header4&gt;&lt;header5&gt;Vintage Year&lt;/header5&gt;&lt;header6&gt;Part Number Revision&lt;/header6&gt;&lt;/decoder&gt;&lt;decoder&gt;&lt;digit&gt;14&lt;/digit&gt;&lt;value&gt;1&lt;/value&gt;&lt;meaning1&gt;1st generation&lt;/meaning1&gt;&lt;meaning2/&gt;&lt;meaning3/&gt;&lt;meaning4/&gt;&lt;meaning5/&gt;&lt;meaning6/&gt;&lt;header1&gt;BOM Revision&lt;/header1&gt;&lt;header2/&gt;&lt;header3/&gt;&lt;header4/&gt;&lt;header5/&gt;&lt;header6/&gt;&lt;/decoder&gt;&lt;decoder&gt;&lt;digit&gt;15.16&lt;/digit&gt;&lt;value&gt;AW&lt;/value&gt;&lt;meaning1&gt;512Gb TLC x8 3.3V (3D)&lt;/meaning1&gt;&lt;meaning2&gt;96L&lt;/meaning2&gt;&lt;meaning3&gt;512&lt;/meaning3&gt;&lt;meaning4&gt;512Gb&lt;/meaning4&gt;&lt;meaning5&gt;92L&lt;/meaning5&gt;&lt;meaning6&gt;TLC&lt;/meaning6&gt;&lt;header1&gt;NAND Flash Component&lt;/header1&gt;&lt;header2&gt;NAND Layers / Geometry&lt;/header2&gt;&lt;header3&gt;NAND Die Gb&lt;/header3&gt;&lt;header4&gt;NAND Die Gb Formatted&lt;/header4&gt;&lt;header5&gt;NAND Layer Cost Lookup&lt;/header5&gt;&lt;header6&gt;NAND Bits&lt;/header6&gt;&lt;/decoder&gt;&lt;decoder&gt;&lt;digit&gt;17&lt;/digit&gt;&lt;value&gt;1&lt;/value&gt;&lt;meaning1&gt;512 byte&lt;/meaning1&gt;&lt;meaning2/&gt;&lt;meaning3/&gt;&lt;meaning4/&gt;&lt;meaning5/&gt;&lt;meaning6/&gt;&lt;header1&gt;Sector Size&lt;/header1&gt;&lt;header2/&gt;&lt;header3/&gt;&lt;header4/&gt;&lt;header5/&gt;&lt;header6/&gt;&lt;/decoder&gt;&lt;decoder&gt;&lt;digit&gt;18&lt;/digit&gt;&lt;value&gt;5&lt;/value&gt;&lt;meaning1&gt;SED TCG OPAL&lt;/meaning1&gt;&lt;meaning2/&gt;&lt;meaning3/&gt;&lt;meaning4/&gt;&lt;meaning5/&gt;&lt;meaning6/&gt;&lt;header1&gt;Extended Firmware Features&lt;/header1&gt;&lt;header2/&gt;&lt;header3/&gt;&lt;header4/&gt;&lt;header5/&gt;&lt;header6/&gt;&lt;/decoder&gt;&lt;decoder&gt;&lt;digit&gt;19.20&lt;/digit&gt;&lt;value&gt;AB&lt;/value&gt;&lt;meaning1&gt;Standard&lt;/meaning1&gt;&lt;meaning2/&gt;&lt;meaning3/&gt;&lt;meaning4/&gt;&lt;meaning5/&gt;&lt;meaning6/&gt;&lt;header1&gt;Hardware Features&lt;/header1&gt;&lt;header2/&gt;&lt;header3/&gt;&lt;header4/&gt;&lt;header5/&gt;&lt;header6/&gt;&lt;/decoder&gt;&lt;decoder&gt;&lt;digit&gt;21.22&lt;/digit&gt;&lt;value/&gt;&lt;meaning1&gt;?&lt;/meaning1&gt;&lt;meaning2&gt;?&lt;/meaning2&gt;&lt;meaning3&gt;?&lt;/meaning3&gt;&lt;meaning4&gt;?&lt;/meaning4&gt;&lt;meaning5&gt;?&lt;/meaning5&gt;&lt;meaning6&gt;?&lt;/meaning6&gt;&lt;header1&gt;Customer&lt;/header1&gt;&lt;header2/&gt;&lt;header3/&gt;&lt;header4/&gt;&lt;header5/&gt;&lt;header6/&gt;&lt;/decoder&gt;&lt;decoder&gt;&lt;digit&gt;23.24&lt;/digit&gt;&lt;value/&gt;&lt;meaning1&gt;?&lt;/meaning1&gt;&lt;meaning2&gt;?&lt;/meaning2&gt;&lt;meaning3&gt;?&lt;/meaning3&gt;&lt;meaning4&gt;?&lt;/meaning4&gt;&lt;meaning5&gt;?&lt;/meaning5&gt;&lt;meaning6&gt;?&lt;/meaning6&gt;&lt;header1&gt;Production Status&lt;/header1&gt;&lt;header2/&gt;&lt;header3/&gt;&lt;header4/&gt;&lt;header5/&gt;&lt;header6/&gt;&lt;/decoder&gt;&lt;costs&gt;&lt;controller&gt;6.000&lt;/controller&gt;&lt;dram&gt;5.000&lt;/dram&gt;&lt;nand&gt;0.089&lt;/nand&gt;&lt;other&gt;10.000&lt;/other&gt;&lt;overprovision&gt;6.67&lt;/overprovision&gt;&lt;/costs&gt;&lt;/results&gt;
</v>
      </c>
    </row>
    <row r="15" spans="1:19" x14ac:dyDescent="0.25">
      <c r="A15" s="4" t="s">
        <v>163</v>
      </c>
      <c r="B15" t="str" cm="1">
        <f t="array" ref="B15">IFERROR(IF(LEN($S15)&gt;10,_xlfn.FILTERXML($S15,B$2),"-"),"-")</f>
        <v>MTFDDAK7T6TDC-1AT1ZAB</v>
      </c>
      <c r="C15" t="str" cm="1">
        <f t="array" ref="C15">IFERROR(IF(LEN($S15)&gt;10,_xlfn.FILTERXML($S15,C$2),"-"),"-")</f>
        <v>5200 ECO</v>
      </c>
      <c r="D15" s="11">
        <f t="shared" si="1"/>
        <v>916.16</v>
      </c>
      <c r="E15" t="str" cm="1">
        <f t="array" ref="E15">IFERROR(IF(LEN($S15)&gt;10,_xlfn.FILTERXML($S15,E$2),"-"),"-")</f>
        <v>2.5-inch (7mm)</v>
      </c>
      <c r="F15" t="str" cm="1">
        <f t="array" ref="F15">IFERROR(IF(LEN($S15)&gt;10,_xlfn.FILTERXML($S15,F$2),"-"),"-")</f>
        <v>SATA 6.0 Gb/s</v>
      </c>
      <c r="G15" t="str" cm="1">
        <f t="array" ref="G15">IFERROR(IF(LEN($S15)&gt;10,_xlfn.FILTERXML($S15,G$2),"-"),"-")</f>
        <v>-</v>
      </c>
      <c r="H15" cm="1">
        <f t="array" ref="H15">IFERROR(IF(LEN($S15)&gt;10,_xlfn.FILTERXML($S15,H$2),"-"),"-")</f>
        <v>7680</v>
      </c>
      <c r="I15" cm="1">
        <f t="array" ref="I15">IFERROR(IF(LEN($S15)&gt;10,_xlfn.FILTERXML($S15,I$2),"-"),"-")</f>
        <v>8192</v>
      </c>
      <c r="J15" cm="1">
        <f t="array" ref="J15">IFERROR(IF(LEN($S15)&gt;10,_xlfn.FILTERXML($S15,J$2),"-"),"-")</f>
        <v>2018</v>
      </c>
      <c r="K15" t="str" cm="1">
        <f t="array" ref="K15">IFERROR(IF(LEN($S15)&gt;10,_xlfn.FILTERXML($S15,K$2),"-"),"-")</f>
        <v>64L</v>
      </c>
      <c r="L15" t="str" cm="1">
        <f t="array" ref="L15">IFERROR(IF(LEN($S15)&gt;10,_xlfn.FILTERXML($S15,L$2),"-"),"-")</f>
        <v>TLC</v>
      </c>
      <c r="M15" s="11" cm="1">
        <f t="array" ref="M15">IFERROR(IF(LEN($S15)&gt;10,_xlfn.FILTERXML($S15,M$2),"-"),"-")</f>
        <v>0.105</v>
      </c>
      <c r="N15" s="11" cm="1">
        <f t="array" ref="N15">IFERROR(IF(LEN($S15)&gt;10,_xlfn.FILTERXML($S15,N$2),"-"),"-")</f>
        <v>6</v>
      </c>
      <c r="O15" s="11" cm="1">
        <f t="array" ref="O15">IFERROR(IF(LEN($S15)&gt;10,_xlfn.FILTERXML($S15,O$2),"-"),"-")</f>
        <v>10</v>
      </c>
      <c r="P15" s="11" cm="1">
        <f t="array" ref="P15">IFERROR(IF(LEN($S15)&gt;10,_xlfn.FILTERXML($S15,P$2),"-"),"-")</f>
        <v>5</v>
      </c>
      <c r="Q15" t="str" cm="1">
        <f t="array" ref="Q15">IFERROR(IF(LEN($S15)&gt;10,_xlfn.FILTERXML($S15,Q$2),"-"),"-")</f>
        <v>?</v>
      </c>
      <c r="S15" s="2" t="str">
        <f t="shared" si="0"/>
        <v xml:space="preserve">&lt;?xml version="1.0"?&gt;
&lt;results&gt;&lt;userpartnumber&gt;MTFDDAK7T6TDC-1AT1ZAB&lt;/userpartnumber&gt;&lt;partnumber&gt;MTFDDAK7T6TDC-1AT1ZAB&lt;/partnumber&gt;&lt;model&gt;5200 ECO&lt;/model&gt;&lt;decoder&gt;&lt;digit&gt;1.2&lt;/digit&gt;&lt;value&gt;MT&lt;/value&gt;&lt;meaning1&gt;Micron Technology&lt;/meaning1&gt;&lt;meaning2/&gt;&lt;meaning3/&gt;&lt;meaning4/&gt;&lt;meaning5/&gt;&lt;meaning6/&gt;&lt;header1&gt;SSD Manufacturer&lt;/header1&gt;&lt;header2/&gt;&lt;header3/&gt;&lt;header4/&gt;&lt;header5/&gt;&lt;header6/&gt;&lt;/decoder&gt;&lt;decoder&gt;&lt;digit&gt;3.4&lt;/digit&gt;&lt;value&gt;FD&lt;/value&gt;&lt;meaning1&gt;Flash Drive&lt;/meaning1&gt;&lt;meaning2/&gt;&lt;meaning3/&gt;&lt;meaning4/&gt;&lt;meaning5/&gt;&lt;meaning6/&gt;&lt;header1&gt;Product Family&lt;/header1&gt;&lt;header2/&gt;&lt;header3/&gt;&lt;header4/&gt;&lt;header5/&gt;&lt;header6/&gt;&lt;/decoder&gt;&lt;decoder&gt;&lt;digit&gt;5&lt;/digit&gt;&lt;value&gt;D&lt;/value&gt;&lt;meaning1&gt;SATA 6.0 Gb/s&lt;/meaning1&gt;&lt;meaning2/&gt;&lt;meaning3/&gt;&lt;meaning4/&gt;&lt;meaning5/&gt;&lt;meaning6/&gt;&lt;header1&gt;Drive Interface&lt;/header1&gt;&lt;header2/&gt;&lt;header3/&gt;&lt;header4/&gt;&lt;header5/&gt;&lt;header6/&gt;&lt;/decoder&gt;&lt;decoder&gt;&lt;digit&gt;6.7&lt;/digit&gt;&lt;value&gt;AK&lt;/value&gt;&lt;meaning1&gt;2.5-inch (7mm)&lt;/meaning1&gt;&lt;meaning2/&gt;&lt;meaning3/&gt;&lt;meaning4/&gt;&lt;meaning5/&gt;&lt;meaning6/&gt;&lt;header1&gt;Drive Form Factor&lt;/header1&gt;&lt;header2/&gt;&lt;header3/&gt;&lt;header4/&gt;&lt;header5/&gt;&lt;header6/&gt;&lt;/decoder&gt;&lt;decoder&gt;&lt;digit&gt;8.10&lt;/digit&gt;&lt;value&gt;7T6&lt;/value&gt;&lt;meaning1&gt;7680GB&lt;/meaning1&gt;&lt;meaning2&gt;7680&lt;/meaning2&gt;&lt;meaning3&gt;6.67&lt;/meaning3&gt;&lt;meaning4&gt;8192&lt;/meaning4&gt;&lt;meaning5&gt;DC/Enterprise Read Intensive&lt;/meaning5&gt;&lt;meaning6/&gt;&lt;header1&gt;Drive Density&lt;/header1&gt;&lt;header2&gt;User Capacity GB&lt;/header2&gt;&lt;header3&gt;Over-Provisioning Percent&lt;/header3&gt;&lt;header4&gt;Raw Capacity GB&lt;/header4&gt;&lt;header5&gt;Drive Type Guess&lt;/header5&gt;&lt;header6/&gt;&lt;/decoder&gt;&lt;decoder&gt;&lt;digit&gt;11&lt;/digit&gt;&lt;value&gt;T&lt;/value&gt;&lt;meaning1&gt;TLC&lt;/meaning1&gt;&lt;meaning2/&gt;&lt;meaning3/&gt;&lt;meaning4/&gt;&lt;meaning5/&gt;&lt;meaning6/&gt;&lt;header1&gt;NAND Flash Type&lt;/header1&gt;&lt;header2/&gt;&lt;header3/&gt;&lt;header4/&gt;&lt;header5/&gt;&lt;header6/&gt;&lt;/decoder&gt;&lt;decoder&gt;&lt;digit&gt;12.13&lt;/digit&gt;&lt;value&gt;DC&lt;/value&gt;&lt;meaning1&gt;5200 ECO&lt;/meaning1&gt;&lt;meaning2&gt;DC/Enterprise Read Intensive&lt;/meaning2&gt;&lt;meaning3/&gt;&lt;meaning4&gt;8&lt;/meaning4&gt;&lt;meaning5&gt;2018&lt;/meaning5&gt;&lt;meaning6&gt;2&lt;/meaning6&gt;&lt;header1&gt;Product Family&lt;/header1&gt;&lt;header2&gt;Drive Type&lt;/header2&gt;&lt;header3&gt;Controller&lt;/header3&gt;&lt;header4&gt;Channel Number&lt;/header4&gt;&lt;header5&gt;Vintage Year&lt;/header5&gt;&lt;header6&gt;Part Number Revision&lt;/header6&gt;&lt;/decoder&gt;&lt;decoder&gt;&lt;digit&gt;14&lt;/digit&gt;&lt;value&gt;1&lt;/value&gt;&lt;meaning1&gt;1st generation&lt;/meaning1&gt;&lt;meaning2/&gt;&lt;meaning3/&gt;&lt;meaning4/&gt;&lt;meaning5/&gt;&lt;meaning6/&gt;&lt;header1&gt;BOM Revision&lt;/header1&gt;&lt;header2/&gt;&lt;header3/&gt;&lt;header4/&gt;&lt;header5/&gt;&lt;header6/&gt;&lt;/decoder&gt;&lt;decoder&gt;&lt;digit&gt;15.16&lt;/digit&gt;&lt;value&gt;AT&lt;/value&gt;&lt;meaning1&gt;512Gb TLC x8 3.3V (3D)&lt;/meaning1&gt;&lt;meaning2&gt;64L&lt;/meaning2&gt;&lt;meaning3&gt;512&lt;/meaning3&gt;&lt;meaning4&gt;512Gb&lt;/meaning4&gt;&lt;meaning5&gt;64L&lt;/meaning5&gt;&lt;meaning6&gt;TLC&lt;/meaning6&gt;&lt;header1&gt;NAND Flash Component&lt;/header1&gt;&lt;header2&gt;NAND Layers / Geometry&lt;/header2&gt;&lt;header3&gt;NAND Die Gb&lt;/header3&gt;&lt;header4&gt;NAND Die Gb Formatted&lt;/header4&gt;&lt;header5&gt;NAND Layer Cost Lookup&lt;/header5&gt;&lt;header6&gt;NAND Bits&lt;/header6&gt;&lt;/decoder&gt;&lt;decoder&gt;&lt;digit&gt;17&lt;/digit&gt;&lt;value&gt;1&lt;/value&gt;&lt;meaning1&gt;512 byte&lt;/meaning1&gt;&lt;meaning2/&gt;&lt;meaning3/&gt;&lt;meaning4/&gt;&lt;meaning5/&gt;&lt;meaning6/&gt;&lt;header1&gt;Sector Size&lt;/header1&gt;&lt;header2/&gt;&lt;header3/&gt;&lt;header4/&gt;&lt;header5/&gt;&lt;header6/&gt;&lt;/decoder&gt;&lt;decoder&gt;&lt;digit&gt;18&lt;/digit&gt;&lt;value&gt;Z&lt;/value&gt;&lt;meaning1&gt;Standard&lt;/meaning1&gt;&lt;meaning2/&gt;&lt;meaning3/&gt;&lt;meaning4/&gt;&lt;meaning5/&gt;&lt;meaning6/&gt;&lt;header1&gt;Extended Firmware Features&lt;/header1&gt;&lt;header2/&gt;&lt;header3/&gt;&lt;header4/&gt;&lt;header5/&gt;&lt;header6/&gt;&lt;/decoder&gt;&lt;decoder&gt;&lt;digit&gt;19.20&lt;/digit&gt;&lt;value&gt;AB&lt;/value&gt;&lt;meaning1&gt;Standard&lt;/meaning1&gt;&lt;meaning2/&gt;&lt;meaning3/&gt;&lt;meaning4/&gt;&lt;meaning5/&gt;&lt;meaning6/&gt;&lt;header1&gt;Hardware Features&lt;/header1&gt;&lt;header2/&gt;&lt;header3/&gt;&lt;header4/&gt;&lt;header5/&gt;&lt;header6/&gt;&lt;/decoder&gt;&lt;decoder&gt;&lt;digit&gt;21.22&lt;/digit&gt;&lt;value/&gt;&lt;meaning1&gt;?&lt;/meaning1&gt;&lt;meaning2&gt;?&lt;/meaning2&gt;&lt;meaning3&gt;?&lt;/meaning3&gt;&lt;meaning4&gt;?&lt;/meaning4&gt;&lt;meaning5&gt;?&lt;/meaning5&gt;&lt;meaning6&gt;?&lt;/meaning6&gt;&lt;header1&gt;Customer&lt;/header1&gt;&lt;header2/&gt;&lt;header3/&gt;&lt;header4/&gt;&lt;header5/&gt;&lt;header6/&gt;&lt;/decoder&gt;&lt;decoder&gt;&lt;digit&gt;23.24&lt;/digit&gt;&lt;value/&gt;&lt;meaning1&gt;?&lt;/meaning1&gt;&lt;meaning2&gt;?&lt;/meaning2&gt;&lt;meaning3&gt;?&lt;/meaning3&gt;&lt;meaning4&gt;?&lt;/meaning4&gt;&lt;meaning5&gt;?&lt;/meaning5&gt;&lt;meaning6&gt;?&lt;/meaning6&gt;&lt;header1&gt;Production Status&lt;/header1&gt;&lt;header2/&gt;&lt;header3/&gt;&lt;header4/&gt;&lt;header5/&gt;&lt;header6/&gt;&lt;/decoder&gt;&lt;costs&gt;&lt;controller&gt;6.000&lt;/controller&gt;&lt;dram&gt;5.000&lt;/dram&gt;&lt;nand&gt;0.105&lt;/nand&gt;&lt;other&gt;10.000&lt;/other&gt;&lt;overprovision&gt;6.67&lt;/overprovision&gt;&lt;/costs&gt;&lt;/results&gt;
</v>
      </c>
    </row>
    <row r="16" spans="1:19" x14ac:dyDescent="0.25">
      <c r="A16" s="4" t="s">
        <v>164</v>
      </c>
      <c r="B16" t="str" cm="1">
        <f t="array" ref="B16">IFERROR(IF(LEN($S16)&gt;10,_xlfn.FILTERXML($S16,B$2),"-"),"-")</f>
        <v>MTFDDAK1T0TDL-1AW12AB</v>
      </c>
      <c r="C16" cm="1">
        <f t="array" ref="C16">IFERROR(IF(LEN($S16)&gt;10,_xlfn.FILTERXML($S16,C$2),"-"),"-")</f>
        <v>1300</v>
      </c>
      <c r="D16" s="11">
        <f t="shared" si="1"/>
        <v>108.136</v>
      </c>
      <c r="E16" t="str" cm="1">
        <f t="array" ref="E16">IFERROR(IF(LEN($S16)&gt;10,_xlfn.FILTERXML($S16,E$2),"-"),"-")</f>
        <v>2.5-inch (7mm)</v>
      </c>
      <c r="F16" t="str" cm="1">
        <f t="array" ref="F16">IFERROR(IF(LEN($S16)&gt;10,_xlfn.FILTERXML($S16,F$2),"-"),"-")</f>
        <v>SATA 6.0 Gb/s</v>
      </c>
      <c r="G16" t="str" cm="1">
        <f t="array" ref="G16">IFERROR(IF(LEN($S16)&gt;10,_xlfn.FILTERXML($S16,G$2),"-"),"-")</f>
        <v>-</v>
      </c>
      <c r="H16" cm="1">
        <f t="array" ref="H16">IFERROR(IF(LEN($S16)&gt;10,_xlfn.FILTERXML($S16,H$2),"-"),"-")</f>
        <v>1024</v>
      </c>
      <c r="I16" cm="1">
        <f t="array" ref="I16">IFERROR(IF(LEN($S16)&gt;10,_xlfn.FILTERXML($S16,I$2),"-"),"-")</f>
        <v>1024</v>
      </c>
      <c r="J16" cm="1">
        <f t="array" ref="J16">IFERROR(IF(LEN($S16)&gt;10,_xlfn.FILTERXML($S16,J$2),"-"),"-")</f>
        <v>2019</v>
      </c>
      <c r="K16" t="str" cm="1">
        <f t="array" ref="K16">IFERROR(IF(LEN($S16)&gt;10,_xlfn.FILTERXML($S16,K$2),"-"),"-")</f>
        <v>96L</v>
      </c>
      <c r="L16" t="str" cm="1">
        <f t="array" ref="L16">IFERROR(IF(LEN($S16)&gt;10,_xlfn.FILTERXML($S16,L$2),"-"),"-")</f>
        <v>TLC</v>
      </c>
      <c r="M16" s="11" cm="1">
        <f t="array" ref="M16">IFERROR(IF(LEN($S16)&gt;10,_xlfn.FILTERXML($S16,M$2),"-"),"-")</f>
        <v>8.8999999999999996E-2</v>
      </c>
      <c r="N16" s="11" cm="1">
        <f t="array" ref="N16">IFERROR(IF(LEN($S16)&gt;10,_xlfn.FILTERXML($S16,N$2),"-"),"-")</f>
        <v>6</v>
      </c>
      <c r="O16" s="11" cm="1">
        <f t="array" ref="O16">IFERROR(IF(LEN($S16)&gt;10,_xlfn.FILTERXML($S16,O$2),"-"),"-")</f>
        <v>6</v>
      </c>
      <c r="P16" s="11" cm="1">
        <f t="array" ref="P16">IFERROR(IF(LEN($S16)&gt;10,_xlfn.FILTERXML($S16,P$2),"-"),"-")</f>
        <v>5</v>
      </c>
      <c r="Q16" t="str" cm="1">
        <f t="array" ref="Q16">IFERROR(IF(LEN($S16)&gt;10,_xlfn.FILTERXML($S16,Q$2),"-"),"-")</f>
        <v>?</v>
      </c>
      <c r="S16" s="2" t="str">
        <f t="shared" si="0"/>
        <v xml:space="preserve">&lt;?xml version="1.0"?&gt;
&lt;results&gt;&lt;userpartnumber&gt;MTFDDAK1T0TDL-1AW12AB&lt;/userpartnumber&gt;&lt;partnumber&gt;MTFDDAK1T0TDL-1AW12AB&lt;/partnumber&gt;&lt;model&gt;1300&lt;/model&gt;&lt;decoder&gt;&lt;digit&gt;1.2&lt;/digit&gt;&lt;value&gt;MT&lt;/value&gt;&lt;meaning1&gt;Micron Technology&lt;/meaning1&gt;&lt;meaning2/&gt;&lt;meaning3/&gt;&lt;meaning4/&gt;&lt;meaning5/&gt;&lt;meaning6/&gt;&lt;header1&gt;SSD Manufacturer&lt;/header1&gt;&lt;header2/&gt;&lt;header3/&gt;&lt;header4/&gt;&lt;header5/&gt;&lt;header6/&gt;&lt;/decoder&gt;&lt;decoder&gt;&lt;digit&gt;3.4&lt;/digit&gt;&lt;value&gt;FD&lt;/value&gt;&lt;meaning1&gt;Flash Drive&lt;/meaning1&gt;&lt;meaning2/&gt;&lt;meaning3/&gt;&lt;meaning4/&gt;&lt;meaning5/&gt;&lt;meaning6/&gt;&lt;header1&gt;Product Family&lt;/header1&gt;&lt;header2/&gt;&lt;header3/&gt;&lt;header4/&gt;&lt;header5/&gt;&lt;header6/&gt;&lt;/decoder&gt;&lt;decoder&gt;&lt;digit&gt;5&lt;/digit&gt;&lt;value&gt;D&lt;/value&gt;&lt;meaning1&gt;SATA 6.0 Gb/s&lt;/meaning1&gt;&lt;meaning2/&gt;&lt;meaning3/&gt;&lt;meaning4/&gt;&lt;meaning5/&gt;&lt;meaning6/&gt;&lt;header1&gt;Drive Interface&lt;/header1&gt;&lt;header2/&gt;&lt;header3/&gt;&lt;header4/&gt;&lt;header5/&gt;&lt;header6/&gt;&lt;/decoder&gt;&lt;decoder&gt;&lt;digit&gt;6.7&lt;/digit&gt;&lt;value&gt;AK&lt;/value&gt;&lt;meaning1&gt;2.5-inch (7mm)&lt;/meaning1&gt;&lt;meaning2/&gt;&lt;meaning3/&gt;&lt;meaning4/&gt;&lt;meaning5/&gt;&lt;meaning6/&gt;&lt;header1&gt;Drive Form Factor&lt;/header1&gt;&lt;header2/&gt;&lt;header3/&gt;&lt;header4/&gt;&lt;header5/&gt;&lt;header6/&gt;&lt;/decoder&gt;&lt;decoder&gt;&lt;digit&gt;8.10&lt;/digit&gt;&lt;value&gt;1T0&lt;/value&gt;&lt;meaning1&gt;1024GB&lt;/meaning1&gt;&lt;meaning2&gt;1024&lt;/meaning2&gt;&lt;meaning3&gt;0&lt;/meaning3&gt;&lt;meaning4&gt;1024&lt;/meaning4&gt;&lt;meaning5&gt;Client&lt;/meaning5&gt;&lt;meaning6/&gt;&lt;header1&gt;Drive Density&lt;/header1&gt;&lt;header2&gt;User Capacity GB&lt;/header2&gt;&lt;header3&gt;Over-Provisioning Percent&lt;/header3&gt;&lt;header4&gt;Raw Capacity GB&lt;/header4&gt;&lt;header5&gt;Drive Type Guess&lt;/header5&gt;&lt;header6/&gt;&lt;/decoder&gt;&lt;decoder&gt;&lt;digit&gt;11&lt;/digit&gt;&lt;value&gt;T&lt;/value&gt;&lt;meaning1&gt;TLC&lt;/meaning1&gt;&lt;meaning2/&gt;&lt;meaning3/&gt;&lt;meaning4/&gt;&lt;meaning5/&gt;&lt;meaning6/&gt;&lt;header1&gt;NAND Flash Type&lt;/header1&gt;&lt;header2/&gt;&lt;header3/&gt;&lt;header4/&gt;&lt;header5/&gt;&lt;header6/&gt;&lt;/decoder&gt;&lt;decoder&gt;&lt;digit&gt;12.13&lt;/digit&gt;&lt;value&gt;DL&lt;/value&gt;&lt;meaning1&gt;1300&lt;/meaning1&gt;&lt;meaning2&gt;Client&lt;/meaning2&gt;&lt;meaning3/&gt;&lt;meaning4&gt;8&lt;/meaning4&gt;&lt;meaning5&gt;2019&lt;/meaning5&gt;&lt;meaning6&gt;2&lt;/meaning6&gt;&lt;header1&gt;Product Family&lt;/header1&gt;&lt;header2&gt;Drive Type&lt;/header2&gt;&lt;header3&gt;Controller&lt;/header3&gt;&lt;header4&gt;Channel Number&lt;/header4&gt;&lt;header5&gt;Vintage Year&lt;/header5&gt;&lt;header6&gt;Part Number Revision&lt;/header6&gt;&lt;/decoder&gt;&lt;decoder&gt;&lt;digit&gt;14&lt;/digit&gt;&lt;value&gt;1&lt;/value&gt;&lt;meaning1&gt;1st generation&lt;/meaning1&gt;&lt;meaning2/&gt;&lt;meaning3/&gt;&lt;meaning4/&gt;&lt;meaning5/&gt;&lt;meaning6/&gt;&lt;header1&gt;BOM Revision&lt;/header1&gt;&lt;header2/&gt;&lt;header3/&gt;&lt;header4/&gt;&lt;header5/&gt;&lt;header6/&gt;&lt;/decoder&gt;&lt;decoder&gt;&lt;digit&gt;15.16&lt;/digit&gt;&lt;value&gt;AW&lt;/value&gt;&lt;meaning1&gt;512Gb TLC x8 3.3V (3D)&lt;/meaning1&gt;&lt;meaning2&gt;96L&lt;/meaning2&gt;&lt;meaning3&gt;512&lt;/meaning3&gt;&lt;meaning4&gt;512Gb&lt;/meaning4&gt;&lt;meaning5&gt;92L&lt;/meaning5&gt;&lt;meaning6&gt;TLC&lt;/meaning6&gt;&lt;header1&gt;NAND Flash Component&lt;/header1&gt;&lt;header2&gt;NAND Layers / Geometry&lt;/header2&gt;&lt;header3&gt;NAND Die Gb&lt;/header3&gt;&lt;header4&gt;NAND Die Gb Formatted&lt;/header4&gt;&lt;header5&gt;NAND Layer Cost Lookup&lt;/header5&gt;&lt;header6&gt;NAND Bits&lt;/header6&gt;&lt;/decoder&gt;&lt;decoder&gt;&lt;digit&gt;17&lt;/digit&gt;&lt;value&gt;1&lt;/value&gt;&lt;meaning1&gt;512 byte&lt;/meaning1&gt;&lt;meaning2/&gt;&lt;meaning3/&gt;&lt;meaning4/&gt;&lt;meaning5/&gt;&lt;meaning6/&gt;&lt;header1&gt;Sector Size&lt;/header1&gt;&lt;header2/&gt;&lt;header3/&gt;&lt;header4/&gt;&lt;header5/&gt;&lt;header6/&gt;&lt;/decoder&gt;&lt;decoder&gt;&lt;digit&gt;18&lt;/digit&gt;&lt;value&gt;2&lt;/value&gt;&lt;meaning1&gt;SED (self-encrypting drive)&lt;/meaning1&gt;&lt;meaning2/&gt;&lt;meaning3/&gt;&lt;meaning4/&gt;&lt;meaning5/&gt;&lt;meaning6/&gt;&lt;header1&gt;Extended Firmware Features&lt;/header1&gt;&lt;header2/&gt;&lt;header3/&gt;&lt;header4/&gt;&lt;header5/&gt;&lt;header6/&gt;&lt;/decoder&gt;&lt;decoder&gt;&lt;digit&gt;19.20&lt;/digit&gt;&lt;value&gt;AB&lt;/value&gt;&lt;meaning1&gt;Standard&lt;/meaning1&gt;&lt;meaning2/&gt;&lt;meaning3/&gt;&lt;meaning4/&gt;&lt;meaning5/&gt;&lt;meaning6/&gt;&lt;header1&gt;Hardware Features&lt;/header1&gt;&lt;header2/&gt;&lt;header3/&gt;&lt;header4/&gt;&lt;header5/&gt;&lt;header6/&gt;&lt;/decoder&gt;&lt;decoder&gt;&lt;digit&gt;21.22&lt;/digit&gt;&lt;value/&gt;&lt;meaning1&gt;?&lt;/meaning1&gt;&lt;meaning2&gt;?&lt;/meaning2&gt;&lt;meaning3&gt;?&lt;/meaning3&gt;&lt;meaning4&gt;?&lt;/meaning4&gt;&lt;meaning5&gt;?&lt;/meaning5&gt;&lt;meaning6&gt;?&lt;/meaning6&gt;&lt;header1&gt;Customer&lt;/header1&gt;&lt;header2/&gt;&lt;header3/&gt;&lt;header4/&gt;&lt;header5/&gt;&lt;header6/&gt;&lt;/decoder&gt;&lt;decoder&gt;&lt;digit&gt;23.24&lt;/digit&gt;&lt;value/&gt;&lt;meaning1&gt;?&lt;/meaning1&gt;&lt;meaning2&gt;?&lt;/meaning2&gt;&lt;meaning3&gt;?&lt;/meaning3&gt;&lt;meaning4&gt;?&lt;/meaning4&gt;&lt;meaning5&gt;?&lt;/meaning5&gt;&lt;meaning6&gt;?&lt;/meaning6&gt;&lt;header1&gt;Production Status&lt;/header1&gt;&lt;header2/&gt;&lt;header3/&gt;&lt;header4/&gt;&lt;header5/&gt;&lt;header6/&gt;&lt;/decoder&gt;&lt;costs&gt;&lt;controller&gt;6.000&lt;/controller&gt;&lt;dram&gt;5.000&lt;/dram&gt;&lt;nand&gt;0.089&lt;/nand&gt;&lt;other&gt;6.000&lt;/other&gt;&lt;overprovision&gt;0&lt;/overprovision&gt;&lt;/costs&gt;&lt;/results&gt;
</v>
      </c>
    </row>
    <row r="17" spans="1:19" x14ac:dyDescent="0.25">
      <c r="A17" s="4"/>
      <c r="B17" t="str" cm="1">
        <f t="array" ref="B17">IFERROR(IF(LEN($S17)&gt;10,_xlfn.FILTERXML($S17,B$2),"-"),"-")</f>
        <v>-</v>
      </c>
      <c r="C17" t="str" cm="1">
        <f t="array" ref="C17">IFERROR(IF(LEN($S17)&gt;10,_xlfn.FILTERXML($S17,C$2),"-"),"-")</f>
        <v>-</v>
      </c>
      <c r="D17" s="11" t="str">
        <f t="shared" si="1"/>
        <v>-</v>
      </c>
      <c r="E17" t="str" cm="1">
        <f t="array" ref="E17">IFERROR(IF(LEN($S17)&gt;10,_xlfn.FILTERXML($S17,E$2),"-"),"-")</f>
        <v>-</v>
      </c>
      <c r="F17" t="str" cm="1">
        <f t="array" ref="F17">IFERROR(IF(LEN($S17)&gt;10,_xlfn.FILTERXML($S17,F$2),"-"),"-")</f>
        <v>-</v>
      </c>
      <c r="G17" t="str" cm="1">
        <f t="array" ref="G17">IFERROR(IF(LEN($S17)&gt;10,_xlfn.FILTERXML($S17,G$2),"-"),"-")</f>
        <v>-</v>
      </c>
      <c r="H17" t="str" cm="1">
        <f t="array" ref="H17">IFERROR(IF(LEN($S17)&gt;10,_xlfn.FILTERXML($S17,H$2),"-"),"-")</f>
        <v>-</v>
      </c>
      <c r="I17" t="str" cm="1">
        <f t="array" ref="I17">IFERROR(IF(LEN($S17)&gt;10,_xlfn.FILTERXML($S17,I$2),"-"),"-")</f>
        <v>-</v>
      </c>
      <c r="J17" t="str" cm="1">
        <f t="array" ref="J17">IFERROR(IF(LEN($S17)&gt;10,_xlfn.FILTERXML($S17,J$2),"-"),"-")</f>
        <v>-</v>
      </c>
      <c r="K17" t="str" cm="1">
        <f t="array" ref="K17">IFERROR(IF(LEN($S17)&gt;10,_xlfn.FILTERXML($S17,K$2),"-"),"-")</f>
        <v>-</v>
      </c>
      <c r="L17" t="str" cm="1">
        <f t="array" ref="L17">IFERROR(IF(LEN($S17)&gt;10,_xlfn.FILTERXML($S17,L$2),"-"),"-")</f>
        <v>-</v>
      </c>
      <c r="M17" s="11" t="str" cm="1">
        <f t="array" ref="M17">IFERROR(IF(LEN($S17)&gt;10,_xlfn.FILTERXML($S17,M$2),"-"),"-")</f>
        <v>-</v>
      </c>
      <c r="N17" s="11" t="str" cm="1">
        <f t="array" ref="N17">IFERROR(IF(LEN($S17)&gt;10,_xlfn.FILTERXML($S17,N$2),"-"),"-")</f>
        <v>-</v>
      </c>
      <c r="O17" s="11" t="str" cm="1">
        <f t="array" ref="O17">IFERROR(IF(LEN($S17)&gt;10,_xlfn.FILTERXML($S17,O$2),"-"),"-")</f>
        <v>-</v>
      </c>
      <c r="P17" s="11" t="str" cm="1">
        <f t="array" ref="P17">IFERROR(IF(LEN($S17)&gt;10,_xlfn.FILTERXML($S17,P$2),"-"),"-")</f>
        <v>-</v>
      </c>
      <c r="Q17" t="str" cm="1">
        <f t="array" ref="Q17">IFERROR(IF(LEN($S17)&gt;10,_xlfn.FILTERXML($S17,Q$2),"-"),"-")</f>
        <v>-</v>
      </c>
      <c r="S17" s="2" t="str">
        <f t="shared" si="0"/>
        <v>EMPTY</v>
      </c>
    </row>
    <row r="18" spans="1:19" x14ac:dyDescent="0.25">
      <c r="A18" s="4"/>
      <c r="B18" t="str" cm="1">
        <f t="array" ref="B18">IFERROR(IF(LEN($S18)&gt;10,_xlfn.FILTERXML($S18,B$2),"-"),"-")</f>
        <v>-</v>
      </c>
      <c r="C18" t="str" cm="1">
        <f t="array" ref="C18">IFERROR(IF(LEN($S18)&gt;10,_xlfn.FILTERXML($S18,C$2),"-"),"-")</f>
        <v>-</v>
      </c>
      <c r="D18" s="11" t="str">
        <f t="shared" si="1"/>
        <v>-</v>
      </c>
      <c r="E18" t="str" cm="1">
        <f t="array" ref="E18">IFERROR(IF(LEN($S18)&gt;10,_xlfn.FILTERXML($S18,E$2),"-"),"-")</f>
        <v>-</v>
      </c>
      <c r="F18" t="str" cm="1">
        <f t="array" ref="F18">IFERROR(IF(LEN($S18)&gt;10,_xlfn.FILTERXML($S18,F$2),"-"),"-")</f>
        <v>-</v>
      </c>
      <c r="G18" t="str" cm="1">
        <f t="array" ref="G18">IFERROR(IF(LEN($S18)&gt;10,_xlfn.FILTERXML($S18,G$2),"-"),"-")</f>
        <v>-</v>
      </c>
      <c r="H18" t="str" cm="1">
        <f t="array" ref="H18">IFERROR(IF(LEN($S18)&gt;10,_xlfn.FILTERXML($S18,H$2),"-"),"-")</f>
        <v>-</v>
      </c>
      <c r="I18" t="str" cm="1">
        <f t="array" ref="I18">IFERROR(IF(LEN($S18)&gt;10,_xlfn.FILTERXML($S18,I$2),"-"),"-")</f>
        <v>-</v>
      </c>
      <c r="J18" t="str" cm="1">
        <f t="array" ref="J18">IFERROR(IF(LEN($S18)&gt;10,_xlfn.FILTERXML($S18,J$2),"-"),"-")</f>
        <v>-</v>
      </c>
      <c r="K18" t="str" cm="1">
        <f t="array" ref="K18">IFERROR(IF(LEN($S18)&gt;10,_xlfn.FILTERXML($S18,K$2),"-"),"-")</f>
        <v>-</v>
      </c>
      <c r="L18" t="str" cm="1">
        <f t="array" ref="L18">IFERROR(IF(LEN($S18)&gt;10,_xlfn.FILTERXML($S18,L$2),"-"),"-")</f>
        <v>-</v>
      </c>
      <c r="M18" s="11" t="str" cm="1">
        <f t="array" ref="M18">IFERROR(IF(LEN($S18)&gt;10,_xlfn.FILTERXML($S18,M$2),"-"),"-")</f>
        <v>-</v>
      </c>
      <c r="N18" s="11" t="str" cm="1">
        <f t="array" ref="N18">IFERROR(IF(LEN($S18)&gt;10,_xlfn.FILTERXML($S18,N$2),"-"),"-")</f>
        <v>-</v>
      </c>
      <c r="O18" s="11" t="str" cm="1">
        <f t="array" ref="O18">IFERROR(IF(LEN($S18)&gt;10,_xlfn.FILTERXML($S18,O$2),"-"),"-")</f>
        <v>-</v>
      </c>
      <c r="P18" s="11" t="str" cm="1">
        <f t="array" ref="P18">IFERROR(IF(LEN($S18)&gt;10,_xlfn.FILTERXML($S18,P$2),"-"),"-")</f>
        <v>-</v>
      </c>
      <c r="Q18" t="str" cm="1">
        <f t="array" ref="Q18">IFERROR(IF(LEN($S18)&gt;10,_xlfn.FILTERXML($S18,Q$2),"-"),"-")</f>
        <v>-</v>
      </c>
      <c r="S18" s="2" t="str">
        <f t="shared" si="0"/>
        <v>EMPTY</v>
      </c>
    </row>
    <row r="19" spans="1:19" x14ac:dyDescent="0.25">
      <c r="A19" s="4"/>
      <c r="B19" t="str" cm="1">
        <f t="array" ref="B19">IFERROR(IF(LEN($S19)&gt;10,_xlfn.FILTERXML($S19,B$2),"-"),"-")</f>
        <v>-</v>
      </c>
      <c r="C19" t="str" cm="1">
        <f t="array" ref="C19">IFERROR(IF(LEN($S19)&gt;10,_xlfn.FILTERXML($S19,C$2),"-"),"-")</f>
        <v>-</v>
      </c>
      <c r="D19" s="11" t="str">
        <f t="shared" si="1"/>
        <v>-</v>
      </c>
      <c r="E19" t="str" cm="1">
        <f t="array" ref="E19">IFERROR(IF(LEN($S19)&gt;10,_xlfn.FILTERXML($S19,E$2),"-"),"-")</f>
        <v>-</v>
      </c>
      <c r="F19" t="str" cm="1">
        <f t="array" ref="F19">IFERROR(IF(LEN($S19)&gt;10,_xlfn.FILTERXML($S19,F$2),"-"),"-")</f>
        <v>-</v>
      </c>
      <c r="G19" t="str" cm="1">
        <f t="array" ref="G19">IFERROR(IF(LEN($S19)&gt;10,_xlfn.FILTERXML($S19,G$2),"-"),"-")</f>
        <v>-</v>
      </c>
      <c r="H19" t="str" cm="1">
        <f t="array" ref="H19">IFERROR(IF(LEN($S19)&gt;10,_xlfn.FILTERXML($S19,H$2),"-"),"-")</f>
        <v>-</v>
      </c>
      <c r="I19" t="str" cm="1">
        <f t="array" ref="I19">IFERROR(IF(LEN($S19)&gt;10,_xlfn.FILTERXML($S19,I$2),"-"),"-")</f>
        <v>-</v>
      </c>
      <c r="J19" t="str" cm="1">
        <f t="array" ref="J19">IFERROR(IF(LEN($S19)&gt;10,_xlfn.FILTERXML($S19,J$2),"-"),"-")</f>
        <v>-</v>
      </c>
      <c r="K19" t="str" cm="1">
        <f t="array" ref="K19">IFERROR(IF(LEN($S19)&gt;10,_xlfn.FILTERXML($S19,K$2),"-"),"-")</f>
        <v>-</v>
      </c>
      <c r="L19" t="str" cm="1">
        <f t="array" ref="L19">IFERROR(IF(LEN($S19)&gt;10,_xlfn.FILTERXML($S19,L$2),"-"),"-")</f>
        <v>-</v>
      </c>
      <c r="M19" s="11" t="str" cm="1">
        <f t="array" ref="M19">IFERROR(IF(LEN($S19)&gt;10,_xlfn.FILTERXML($S19,M$2),"-"),"-")</f>
        <v>-</v>
      </c>
      <c r="N19" s="11" t="str" cm="1">
        <f t="array" ref="N19">IFERROR(IF(LEN($S19)&gt;10,_xlfn.FILTERXML($S19,N$2),"-"),"-")</f>
        <v>-</v>
      </c>
      <c r="O19" s="11" t="str" cm="1">
        <f t="array" ref="O19">IFERROR(IF(LEN($S19)&gt;10,_xlfn.FILTERXML($S19,O$2),"-"),"-")</f>
        <v>-</v>
      </c>
      <c r="P19" s="11" t="str" cm="1">
        <f t="array" ref="P19">IFERROR(IF(LEN($S19)&gt;10,_xlfn.FILTERXML($S19,P$2),"-"),"-")</f>
        <v>-</v>
      </c>
      <c r="Q19" t="str" cm="1">
        <f t="array" ref="Q19">IFERROR(IF(LEN($S19)&gt;10,_xlfn.FILTERXML($S19,Q$2),"-"),"-")</f>
        <v>-</v>
      </c>
      <c r="S19" s="2" t="str">
        <f t="shared" si="0"/>
        <v>EMPTY</v>
      </c>
    </row>
    <row r="20" spans="1:19" x14ac:dyDescent="0.25">
      <c r="A20" s="4"/>
      <c r="B20" t="str" cm="1">
        <f t="array" ref="B20">IFERROR(IF(LEN($S20)&gt;10,_xlfn.FILTERXML($S20,B$2),"-"),"-")</f>
        <v>-</v>
      </c>
      <c r="C20" t="str" cm="1">
        <f t="array" ref="C20">IFERROR(IF(LEN($S20)&gt;10,_xlfn.FILTERXML($S20,C$2),"-"),"-")</f>
        <v>-</v>
      </c>
      <c r="D20" s="11" t="str">
        <f t="shared" si="1"/>
        <v>-</v>
      </c>
      <c r="E20" t="str" cm="1">
        <f t="array" ref="E20">IFERROR(IF(LEN($S20)&gt;10,_xlfn.FILTERXML($S20,E$2),"-"),"-")</f>
        <v>-</v>
      </c>
      <c r="F20" t="str" cm="1">
        <f t="array" ref="F20">IFERROR(IF(LEN($S20)&gt;10,_xlfn.FILTERXML($S20,F$2),"-"),"-")</f>
        <v>-</v>
      </c>
      <c r="G20" t="str" cm="1">
        <f t="array" ref="G20">IFERROR(IF(LEN($S20)&gt;10,_xlfn.FILTERXML($S20,G$2),"-"),"-")</f>
        <v>-</v>
      </c>
      <c r="H20" t="str" cm="1">
        <f t="array" ref="H20">IFERROR(IF(LEN($S20)&gt;10,_xlfn.FILTERXML($S20,H$2),"-"),"-")</f>
        <v>-</v>
      </c>
      <c r="I20" t="str" cm="1">
        <f t="array" ref="I20">IFERROR(IF(LEN($S20)&gt;10,_xlfn.FILTERXML($S20,I$2),"-"),"-")</f>
        <v>-</v>
      </c>
      <c r="J20" t="str" cm="1">
        <f t="array" ref="J20">IFERROR(IF(LEN($S20)&gt;10,_xlfn.FILTERXML($S20,J$2),"-"),"-")</f>
        <v>-</v>
      </c>
      <c r="K20" t="str" cm="1">
        <f t="array" ref="K20">IFERROR(IF(LEN($S20)&gt;10,_xlfn.FILTERXML($S20,K$2),"-"),"-")</f>
        <v>-</v>
      </c>
      <c r="L20" t="str" cm="1">
        <f t="array" ref="L20">IFERROR(IF(LEN($S20)&gt;10,_xlfn.FILTERXML($S20,L$2),"-"),"-")</f>
        <v>-</v>
      </c>
      <c r="M20" s="11" t="str" cm="1">
        <f t="array" ref="M20">IFERROR(IF(LEN($S20)&gt;10,_xlfn.FILTERXML($S20,M$2),"-"),"-")</f>
        <v>-</v>
      </c>
      <c r="N20" s="11" t="str" cm="1">
        <f t="array" ref="N20">IFERROR(IF(LEN($S20)&gt;10,_xlfn.FILTERXML($S20,N$2),"-"),"-")</f>
        <v>-</v>
      </c>
      <c r="O20" s="11" t="str" cm="1">
        <f t="array" ref="O20">IFERROR(IF(LEN($S20)&gt;10,_xlfn.FILTERXML($S20,O$2),"-"),"-")</f>
        <v>-</v>
      </c>
      <c r="P20" s="11" t="str" cm="1">
        <f t="array" ref="P20">IFERROR(IF(LEN($S20)&gt;10,_xlfn.FILTERXML($S20,P$2),"-"),"-")</f>
        <v>-</v>
      </c>
      <c r="Q20" t="str" cm="1">
        <f t="array" ref="Q20">IFERROR(IF(LEN($S20)&gt;10,_xlfn.FILTERXML($S20,Q$2),"-"),"-")</f>
        <v>-</v>
      </c>
      <c r="S20" s="2" t="str">
        <f t="shared" si="0"/>
        <v>EMPTY</v>
      </c>
    </row>
    <row r="21" spans="1:19" x14ac:dyDescent="0.25">
      <c r="A21" s="4"/>
      <c r="B21" t="str" cm="1">
        <f t="array" ref="B21">IFERROR(IF(LEN($S21)&gt;10,_xlfn.FILTERXML($S21,B$2),"-"),"-")</f>
        <v>-</v>
      </c>
      <c r="C21" t="str" cm="1">
        <f t="array" ref="C21">IFERROR(IF(LEN($S21)&gt;10,_xlfn.FILTERXML($S21,C$2),"-"),"-")</f>
        <v>-</v>
      </c>
      <c r="D21" s="11" t="str">
        <f t="shared" si="1"/>
        <v>-</v>
      </c>
      <c r="E21" t="str" cm="1">
        <f t="array" ref="E21">IFERROR(IF(LEN($S21)&gt;10,_xlfn.FILTERXML($S21,E$2),"-"),"-")</f>
        <v>-</v>
      </c>
      <c r="F21" t="str" cm="1">
        <f t="array" ref="F21">IFERROR(IF(LEN($S21)&gt;10,_xlfn.FILTERXML($S21,F$2),"-"),"-")</f>
        <v>-</v>
      </c>
      <c r="G21" t="str" cm="1">
        <f t="array" ref="G21">IFERROR(IF(LEN($S21)&gt;10,_xlfn.FILTERXML($S21,G$2),"-"),"-")</f>
        <v>-</v>
      </c>
      <c r="H21" t="str" cm="1">
        <f t="array" ref="H21">IFERROR(IF(LEN($S21)&gt;10,_xlfn.FILTERXML($S21,H$2),"-"),"-")</f>
        <v>-</v>
      </c>
      <c r="I21" t="str" cm="1">
        <f t="array" ref="I21">IFERROR(IF(LEN($S21)&gt;10,_xlfn.FILTERXML($S21,I$2),"-"),"-")</f>
        <v>-</v>
      </c>
      <c r="J21" t="str" cm="1">
        <f t="array" ref="J21">IFERROR(IF(LEN($S21)&gt;10,_xlfn.FILTERXML($S21,J$2),"-"),"-")</f>
        <v>-</v>
      </c>
      <c r="K21" t="str" cm="1">
        <f t="array" ref="K21">IFERROR(IF(LEN($S21)&gt;10,_xlfn.FILTERXML($S21,K$2),"-"),"-")</f>
        <v>-</v>
      </c>
      <c r="L21" t="str" cm="1">
        <f t="array" ref="L21">IFERROR(IF(LEN($S21)&gt;10,_xlfn.FILTERXML($S21,L$2),"-"),"-")</f>
        <v>-</v>
      </c>
      <c r="M21" s="11" t="str" cm="1">
        <f t="array" ref="M21">IFERROR(IF(LEN($S21)&gt;10,_xlfn.FILTERXML($S21,M$2),"-"),"-")</f>
        <v>-</v>
      </c>
      <c r="N21" s="11" t="str" cm="1">
        <f t="array" ref="N21">IFERROR(IF(LEN($S21)&gt;10,_xlfn.FILTERXML($S21,N$2),"-"),"-")</f>
        <v>-</v>
      </c>
      <c r="O21" s="11" t="str" cm="1">
        <f t="array" ref="O21">IFERROR(IF(LEN($S21)&gt;10,_xlfn.FILTERXML($S21,O$2),"-"),"-")</f>
        <v>-</v>
      </c>
      <c r="P21" s="11" t="str" cm="1">
        <f t="array" ref="P21">IFERROR(IF(LEN($S21)&gt;10,_xlfn.FILTERXML($S21,P$2),"-"),"-")</f>
        <v>-</v>
      </c>
      <c r="Q21" t="str" cm="1">
        <f t="array" ref="Q21">IFERROR(IF(LEN($S21)&gt;10,_xlfn.FILTERXML($S21,Q$2),"-"),"-")</f>
        <v>-</v>
      </c>
      <c r="S21" s="2" t="str">
        <f t="shared" si="0"/>
        <v>EMPTY</v>
      </c>
    </row>
    <row r="22" spans="1:19" x14ac:dyDescent="0.25">
      <c r="A22" s="4"/>
      <c r="B22" t="str" cm="1">
        <f t="array" ref="B22">IFERROR(IF(LEN($S22)&gt;10,_xlfn.FILTERXML($S22,B$2),"-"),"-")</f>
        <v>-</v>
      </c>
      <c r="C22" t="str" cm="1">
        <f t="array" ref="C22">IFERROR(IF(LEN($S22)&gt;10,_xlfn.FILTERXML($S22,C$2),"-"),"-")</f>
        <v>-</v>
      </c>
      <c r="D22" s="11" t="str">
        <f t="shared" si="1"/>
        <v>-</v>
      </c>
      <c r="E22" t="str" cm="1">
        <f t="array" ref="E22">IFERROR(IF(LEN($S22)&gt;10,_xlfn.FILTERXML($S22,E$2),"-"),"-")</f>
        <v>-</v>
      </c>
      <c r="F22" t="str" cm="1">
        <f t="array" ref="F22">IFERROR(IF(LEN($S22)&gt;10,_xlfn.FILTERXML($S22,F$2),"-"),"-")</f>
        <v>-</v>
      </c>
      <c r="G22" t="str" cm="1">
        <f t="array" ref="G22">IFERROR(IF(LEN($S22)&gt;10,_xlfn.FILTERXML($S22,G$2),"-"),"-")</f>
        <v>-</v>
      </c>
      <c r="H22" t="str" cm="1">
        <f t="array" ref="H22">IFERROR(IF(LEN($S22)&gt;10,_xlfn.FILTERXML($S22,H$2),"-"),"-")</f>
        <v>-</v>
      </c>
      <c r="I22" t="str" cm="1">
        <f t="array" ref="I22">IFERROR(IF(LEN($S22)&gt;10,_xlfn.FILTERXML($S22,I$2),"-"),"-")</f>
        <v>-</v>
      </c>
      <c r="J22" t="str" cm="1">
        <f t="array" ref="J22">IFERROR(IF(LEN($S22)&gt;10,_xlfn.FILTERXML($S22,J$2),"-"),"-")</f>
        <v>-</v>
      </c>
      <c r="K22" t="str" cm="1">
        <f t="array" ref="K22">IFERROR(IF(LEN($S22)&gt;10,_xlfn.FILTERXML($S22,K$2),"-"),"-")</f>
        <v>-</v>
      </c>
      <c r="L22" t="str" cm="1">
        <f t="array" ref="L22">IFERROR(IF(LEN($S22)&gt;10,_xlfn.FILTERXML($S22,L$2),"-"),"-")</f>
        <v>-</v>
      </c>
      <c r="M22" s="11" t="str" cm="1">
        <f t="array" ref="M22">IFERROR(IF(LEN($S22)&gt;10,_xlfn.FILTERXML($S22,M$2),"-"),"-")</f>
        <v>-</v>
      </c>
      <c r="N22" s="11" t="str" cm="1">
        <f t="array" ref="N22">IFERROR(IF(LEN($S22)&gt;10,_xlfn.FILTERXML($S22,N$2),"-"),"-")</f>
        <v>-</v>
      </c>
      <c r="O22" s="11" t="str" cm="1">
        <f t="array" ref="O22">IFERROR(IF(LEN($S22)&gt;10,_xlfn.FILTERXML($S22,O$2),"-"),"-")</f>
        <v>-</v>
      </c>
      <c r="P22" s="11" t="str" cm="1">
        <f t="array" ref="P22">IFERROR(IF(LEN($S22)&gt;10,_xlfn.FILTERXML($S22,P$2),"-"),"-")</f>
        <v>-</v>
      </c>
      <c r="Q22" t="str" cm="1">
        <f t="array" ref="Q22">IFERROR(IF(LEN($S22)&gt;10,_xlfn.FILTERXML($S22,Q$2),"-"),"-")</f>
        <v>-</v>
      </c>
      <c r="S22" s="2" t="str">
        <f t="shared" si="0"/>
        <v>EMPTY</v>
      </c>
    </row>
    <row r="23" spans="1:19" x14ac:dyDescent="0.25">
      <c r="A23" s="4"/>
      <c r="B23" t="str" cm="1">
        <f t="array" ref="B23">IFERROR(IF(LEN($S23)&gt;10,_xlfn.FILTERXML($S23,B$2),"-"),"-")</f>
        <v>-</v>
      </c>
      <c r="C23" t="str" cm="1">
        <f t="array" ref="C23">IFERROR(IF(LEN($S23)&gt;10,_xlfn.FILTERXML($S23,C$2),"-"),"-")</f>
        <v>-</v>
      </c>
      <c r="D23" s="11" t="str">
        <f t="shared" si="1"/>
        <v>-</v>
      </c>
      <c r="E23" t="str" cm="1">
        <f t="array" ref="E23">IFERROR(IF(LEN($S23)&gt;10,_xlfn.FILTERXML($S23,E$2),"-"),"-")</f>
        <v>-</v>
      </c>
      <c r="F23" t="str" cm="1">
        <f t="array" ref="F23">IFERROR(IF(LEN($S23)&gt;10,_xlfn.FILTERXML($S23,F$2),"-"),"-")</f>
        <v>-</v>
      </c>
      <c r="G23" t="str" cm="1">
        <f t="array" ref="G23">IFERROR(IF(LEN($S23)&gt;10,_xlfn.FILTERXML($S23,G$2),"-"),"-")</f>
        <v>-</v>
      </c>
      <c r="H23" t="str" cm="1">
        <f t="array" ref="H23">IFERROR(IF(LEN($S23)&gt;10,_xlfn.FILTERXML($S23,H$2),"-"),"-")</f>
        <v>-</v>
      </c>
      <c r="I23" t="str" cm="1">
        <f t="array" ref="I23">IFERROR(IF(LEN($S23)&gt;10,_xlfn.FILTERXML($S23,I$2),"-"),"-")</f>
        <v>-</v>
      </c>
      <c r="J23" t="str" cm="1">
        <f t="array" ref="J23">IFERROR(IF(LEN($S23)&gt;10,_xlfn.FILTERXML($S23,J$2),"-"),"-")</f>
        <v>-</v>
      </c>
      <c r="K23" t="str" cm="1">
        <f t="array" ref="K23">IFERROR(IF(LEN($S23)&gt;10,_xlfn.FILTERXML($S23,K$2),"-"),"-")</f>
        <v>-</v>
      </c>
      <c r="L23" t="str" cm="1">
        <f t="array" ref="L23">IFERROR(IF(LEN($S23)&gt;10,_xlfn.FILTERXML($S23,L$2),"-"),"-")</f>
        <v>-</v>
      </c>
      <c r="M23" s="11" t="str" cm="1">
        <f t="array" ref="M23">IFERROR(IF(LEN($S23)&gt;10,_xlfn.FILTERXML($S23,M$2),"-"),"-")</f>
        <v>-</v>
      </c>
      <c r="N23" s="11" t="str" cm="1">
        <f t="array" ref="N23">IFERROR(IF(LEN($S23)&gt;10,_xlfn.FILTERXML($S23,N$2),"-"),"-")</f>
        <v>-</v>
      </c>
      <c r="O23" s="11" t="str" cm="1">
        <f t="array" ref="O23">IFERROR(IF(LEN($S23)&gt;10,_xlfn.FILTERXML($S23,O$2),"-"),"-")</f>
        <v>-</v>
      </c>
      <c r="P23" s="11" t="str" cm="1">
        <f t="array" ref="P23">IFERROR(IF(LEN($S23)&gt;10,_xlfn.FILTERXML($S23,P$2),"-"),"-")</f>
        <v>-</v>
      </c>
      <c r="Q23" t="str" cm="1">
        <f t="array" ref="Q23">IFERROR(IF(LEN($S23)&gt;10,_xlfn.FILTERXML($S23,Q$2),"-"),"-")</f>
        <v>-</v>
      </c>
      <c r="S23" s="2" t="str">
        <f t="shared" si="0"/>
        <v>EMPTY</v>
      </c>
    </row>
    <row r="24" spans="1:19" x14ac:dyDescent="0.25">
      <c r="A24" s="4"/>
      <c r="B24" t="str" cm="1">
        <f t="array" ref="B24">IFERROR(IF(LEN($S24)&gt;10,_xlfn.FILTERXML($S24,B$2),"-"),"-")</f>
        <v>-</v>
      </c>
      <c r="C24" t="str" cm="1">
        <f t="array" ref="C24">IFERROR(IF(LEN($S24)&gt;10,_xlfn.FILTERXML($S24,C$2),"-"),"-")</f>
        <v>-</v>
      </c>
      <c r="D24" s="11" t="str">
        <f t="shared" si="1"/>
        <v>-</v>
      </c>
      <c r="E24" t="str" cm="1">
        <f t="array" ref="E24">IFERROR(IF(LEN($S24)&gt;10,_xlfn.FILTERXML($S24,E$2),"-"),"-")</f>
        <v>-</v>
      </c>
      <c r="F24" t="str" cm="1">
        <f t="array" ref="F24">IFERROR(IF(LEN($S24)&gt;10,_xlfn.FILTERXML($S24,F$2),"-"),"-")</f>
        <v>-</v>
      </c>
      <c r="G24" t="str" cm="1">
        <f t="array" ref="G24">IFERROR(IF(LEN($S24)&gt;10,_xlfn.FILTERXML($S24,G$2),"-"),"-")</f>
        <v>-</v>
      </c>
      <c r="H24" t="str" cm="1">
        <f t="array" ref="H24">IFERROR(IF(LEN($S24)&gt;10,_xlfn.FILTERXML($S24,H$2),"-"),"-")</f>
        <v>-</v>
      </c>
      <c r="I24" t="str" cm="1">
        <f t="array" ref="I24">IFERROR(IF(LEN($S24)&gt;10,_xlfn.FILTERXML($S24,I$2),"-"),"-")</f>
        <v>-</v>
      </c>
      <c r="J24" t="str" cm="1">
        <f t="array" ref="J24">IFERROR(IF(LEN($S24)&gt;10,_xlfn.FILTERXML($S24,J$2),"-"),"-")</f>
        <v>-</v>
      </c>
      <c r="K24" t="str" cm="1">
        <f t="array" ref="K24">IFERROR(IF(LEN($S24)&gt;10,_xlfn.FILTERXML($S24,K$2),"-"),"-")</f>
        <v>-</v>
      </c>
      <c r="L24" t="str" cm="1">
        <f t="array" ref="L24">IFERROR(IF(LEN($S24)&gt;10,_xlfn.FILTERXML($S24,L$2),"-"),"-")</f>
        <v>-</v>
      </c>
      <c r="M24" s="11" t="str" cm="1">
        <f t="array" ref="M24">IFERROR(IF(LEN($S24)&gt;10,_xlfn.FILTERXML($S24,M$2),"-"),"-")</f>
        <v>-</v>
      </c>
      <c r="N24" s="11" t="str" cm="1">
        <f t="array" ref="N24">IFERROR(IF(LEN($S24)&gt;10,_xlfn.FILTERXML($S24,N$2),"-"),"-")</f>
        <v>-</v>
      </c>
      <c r="O24" s="11" t="str" cm="1">
        <f t="array" ref="O24">IFERROR(IF(LEN($S24)&gt;10,_xlfn.FILTERXML($S24,O$2),"-"),"-")</f>
        <v>-</v>
      </c>
      <c r="P24" s="11" t="str" cm="1">
        <f t="array" ref="P24">IFERROR(IF(LEN($S24)&gt;10,_xlfn.FILTERXML($S24,P$2),"-"),"-")</f>
        <v>-</v>
      </c>
      <c r="Q24" t="str" cm="1">
        <f t="array" ref="Q24">IFERROR(IF(LEN($S24)&gt;10,_xlfn.FILTERXML($S24,Q$2),"-"),"-")</f>
        <v>-</v>
      </c>
      <c r="S24" s="2" t="str">
        <f t="shared" si="0"/>
        <v>EMPTY</v>
      </c>
    </row>
    <row r="25" spans="1:19" x14ac:dyDescent="0.25">
      <c r="A25" s="4"/>
      <c r="B25" t="str" cm="1">
        <f t="array" ref="B25">IFERROR(IF(LEN($S25)&gt;10,_xlfn.FILTERXML($S25,B$2),"-"),"-")</f>
        <v>-</v>
      </c>
      <c r="C25" t="str" cm="1">
        <f t="array" ref="C25">IFERROR(IF(LEN($S25)&gt;10,_xlfn.FILTERXML($S25,C$2),"-"),"-")</f>
        <v>-</v>
      </c>
      <c r="D25" s="11" t="str">
        <f t="shared" si="1"/>
        <v>-</v>
      </c>
      <c r="E25" t="str" cm="1">
        <f t="array" ref="E25">IFERROR(IF(LEN($S25)&gt;10,_xlfn.FILTERXML($S25,E$2),"-"),"-")</f>
        <v>-</v>
      </c>
      <c r="F25" t="str" cm="1">
        <f t="array" ref="F25">IFERROR(IF(LEN($S25)&gt;10,_xlfn.FILTERXML($S25,F$2),"-"),"-")</f>
        <v>-</v>
      </c>
      <c r="G25" t="str" cm="1">
        <f t="array" ref="G25">IFERROR(IF(LEN($S25)&gt;10,_xlfn.FILTERXML($S25,G$2),"-"),"-")</f>
        <v>-</v>
      </c>
      <c r="H25" t="str" cm="1">
        <f t="array" ref="H25">IFERROR(IF(LEN($S25)&gt;10,_xlfn.FILTERXML($S25,H$2),"-"),"-")</f>
        <v>-</v>
      </c>
      <c r="I25" t="str" cm="1">
        <f t="array" ref="I25">IFERROR(IF(LEN($S25)&gt;10,_xlfn.FILTERXML($S25,I$2),"-"),"-")</f>
        <v>-</v>
      </c>
      <c r="J25" t="str" cm="1">
        <f t="array" ref="J25">IFERROR(IF(LEN($S25)&gt;10,_xlfn.FILTERXML($S25,J$2),"-"),"-")</f>
        <v>-</v>
      </c>
      <c r="K25" t="str" cm="1">
        <f t="array" ref="K25">IFERROR(IF(LEN($S25)&gt;10,_xlfn.FILTERXML($S25,K$2),"-"),"-")</f>
        <v>-</v>
      </c>
      <c r="L25" t="str" cm="1">
        <f t="array" ref="L25">IFERROR(IF(LEN($S25)&gt;10,_xlfn.FILTERXML($S25,L$2),"-"),"-")</f>
        <v>-</v>
      </c>
      <c r="M25" s="11" t="str" cm="1">
        <f t="array" ref="M25">IFERROR(IF(LEN($S25)&gt;10,_xlfn.FILTERXML($S25,M$2),"-"),"-")</f>
        <v>-</v>
      </c>
      <c r="N25" s="11" t="str" cm="1">
        <f t="array" ref="N25">IFERROR(IF(LEN($S25)&gt;10,_xlfn.FILTERXML($S25,N$2),"-"),"-")</f>
        <v>-</v>
      </c>
      <c r="O25" s="11" t="str" cm="1">
        <f t="array" ref="O25">IFERROR(IF(LEN($S25)&gt;10,_xlfn.FILTERXML($S25,O$2),"-"),"-")</f>
        <v>-</v>
      </c>
      <c r="P25" s="11" t="str" cm="1">
        <f t="array" ref="P25">IFERROR(IF(LEN($S25)&gt;10,_xlfn.FILTERXML($S25,P$2),"-"),"-")</f>
        <v>-</v>
      </c>
      <c r="Q25" t="str" cm="1">
        <f t="array" ref="Q25">IFERROR(IF(LEN($S25)&gt;10,_xlfn.FILTERXML($S25,Q$2),"-"),"-")</f>
        <v>-</v>
      </c>
      <c r="S25" s="2" t="str">
        <f t="shared" si="0"/>
        <v>EMPTY</v>
      </c>
    </row>
    <row r="26" spans="1:19" x14ac:dyDescent="0.25">
      <c r="A26" s="4"/>
      <c r="B26" t="str" cm="1">
        <f t="array" ref="B26">IFERROR(IF(LEN($S26)&gt;10,_xlfn.FILTERXML($S26,B$2),"-"),"-")</f>
        <v>-</v>
      </c>
      <c r="C26" t="str" cm="1">
        <f t="array" ref="C26">IFERROR(IF(LEN($S26)&gt;10,_xlfn.FILTERXML($S26,C$2),"-"),"-")</f>
        <v>-</v>
      </c>
      <c r="D26" s="11" t="str">
        <f t="shared" si="1"/>
        <v>-</v>
      </c>
      <c r="E26" t="str" cm="1">
        <f t="array" ref="E26">IFERROR(IF(LEN($S26)&gt;10,_xlfn.FILTERXML($S26,E$2),"-"),"-")</f>
        <v>-</v>
      </c>
      <c r="F26" t="str" cm="1">
        <f t="array" ref="F26">IFERROR(IF(LEN($S26)&gt;10,_xlfn.FILTERXML($S26,F$2),"-"),"-")</f>
        <v>-</v>
      </c>
      <c r="G26" t="str" cm="1">
        <f t="array" ref="G26">IFERROR(IF(LEN($S26)&gt;10,_xlfn.FILTERXML($S26,G$2),"-"),"-")</f>
        <v>-</v>
      </c>
      <c r="H26" t="str" cm="1">
        <f t="array" ref="H26">IFERROR(IF(LEN($S26)&gt;10,_xlfn.FILTERXML($S26,H$2),"-"),"-")</f>
        <v>-</v>
      </c>
      <c r="I26" t="str" cm="1">
        <f t="array" ref="I26">IFERROR(IF(LEN($S26)&gt;10,_xlfn.FILTERXML($S26,I$2),"-"),"-")</f>
        <v>-</v>
      </c>
      <c r="J26" t="str" cm="1">
        <f t="array" ref="J26">IFERROR(IF(LEN($S26)&gt;10,_xlfn.FILTERXML($S26,J$2),"-"),"-")</f>
        <v>-</v>
      </c>
      <c r="K26" t="str" cm="1">
        <f t="array" ref="K26">IFERROR(IF(LEN($S26)&gt;10,_xlfn.FILTERXML($S26,K$2),"-"),"-")</f>
        <v>-</v>
      </c>
      <c r="L26" t="str" cm="1">
        <f t="array" ref="L26">IFERROR(IF(LEN($S26)&gt;10,_xlfn.FILTERXML($S26,L$2),"-"),"-")</f>
        <v>-</v>
      </c>
      <c r="M26" s="11" t="str" cm="1">
        <f t="array" ref="M26">IFERROR(IF(LEN($S26)&gt;10,_xlfn.FILTERXML($S26,M$2),"-"),"-")</f>
        <v>-</v>
      </c>
      <c r="N26" s="11" t="str" cm="1">
        <f t="array" ref="N26">IFERROR(IF(LEN($S26)&gt;10,_xlfn.FILTERXML($S26,N$2),"-"),"-")</f>
        <v>-</v>
      </c>
      <c r="O26" s="11" t="str" cm="1">
        <f t="array" ref="O26">IFERROR(IF(LEN($S26)&gt;10,_xlfn.FILTERXML($S26,O$2),"-"),"-")</f>
        <v>-</v>
      </c>
      <c r="P26" s="11" t="str" cm="1">
        <f t="array" ref="P26">IFERROR(IF(LEN($S26)&gt;10,_xlfn.FILTERXML($S26,P$2),"-"),"-")</f>
        <v>-</v>
      </c>
      <c r="Q26" t="str" cm="1">
        <f t="array" ref="Q26">IFERROR(IF(LEN($S26)&gt;10,_xlfn.FILTERXML($S26,Q$2),"-"),"-")</f>
        <v>-</v>
      </c>
      <c r="S26" s="2" t="str">
        <f t="shared" si="0"/>
        <v>EMPTY</v>
      </c>
    </row>
    <row r="27" spans="1:19" x14ac:dyDescent="0.25">
      <c r="A27" s="4"/>
      <c r="B27" t="str" cm="1">
        <f t="array" ref="B27">IFERROR(IF(LEN($S27)&gt;10,_xlfn.FILTERXML($S27,B$2),"-"),"-")</f>
        <v>-</v>
      </c>
      <c r="C27" t="str" cm="1">
        <f t="array" ref="C27">IFERROR(IF(LEN($S27)&gt;10,_xlfn.FILTERXML($S27,C$2),"-"),"-")</f>
        <v>-</v>
      </c>
      <c r="D27" s="11" t="str">
        <f t="shared" si="1"/>
        <v>-</v>
      </c>
      <c r="E27" t="str" cm="1">
        <f t="array" ref="E27">IFERROR(IF(LEN($S27)&gt;10,_xlfn.FILTERXML($S27,E$2),"-"),"-")</f>
        <v>-</v>
      </c>
      <c r="F27" t="str" cm="1">
        <f t="array" ref="F27">IFERROR(IF(LEN($S27)&gt;10,_xlfn.FILTERXML($S27,F$2),"-"),"-")</f>
        <v>-</v>
      </c>
      <c r="G27" t="str" cm="1">
        <f t="array" ref="G27">IFERROR(IF(LEN($S27)&gt;10,_xlfn.FILTERXML($S27,G$2),"-"),"-")</f>
        <v>-</v>
      </c>
      <c r="H27" t="str" cm="1">
        <f t="array" ref="H27">IFERROR(IF(LEN($S27)&gt;10,_xlfn.FILTERXML($S27,H$2),"-"),"-")</f>
        <v>-</v>
      </c>
      <c r="I27" t="str" cm="1">
        <f t="array" ref="I27">IFERROR(IF(LEN($S27)&gt;10,_xlfn.FILTERXML($S27,I$2),"-"),"-")</f>
        <v>-</v>
      </c>
      <c r="J27" t="str" cm="1">
        <f t="array" ref="J27">IFERROR(IF(LEN($S27)&gt;10,_xlfn.FILTERXML($S27,J$2),"-"),"-")</f>
        <v>-</v>
      </c>
      <c r="K27" t="str" cm="1">
        <f t="array" ref="K27">IFERROR(IF(LEN($S27)&gt;10,_xlfn.FILTERXML($S27,K$2),"-"),"-")</f>
        <v>-</v>
      </c>
      <c r="L27" t="str" cm="1">
        <f t="array" ref="L27">IFERROR(IF(LEN($S27)&gt;10,_xlfn.FILTERXML($S27,L$2),"-"),"-")</f>
        <v>-</v>
      </c>
      <c r="M27" s="11" t="str" cm="1">
        <f t="array" ref="M27">IFERROR(IF(LEN($S27)&gt;10,_xlfn.FILTERXML($S27,M$2),"-"),"-")</f>
        <v>-</v>
      </c>
      <c r="N27" s="11" t="str" cm="1">
        <f t="array" ref="N27">IFERROR(IF(LEN($S27)&gt;10,_xlfn.FILTERXML($S27,N$2),"-"),"-")</f>
        <v>-</v>
      </c>
      <c r="O27" s="11" t="str" cm="1">
        <f t="array" ref="O27">IFERROR(IF(LEN($S27)&gt;10,_xlfn.FILTERXML($S27,O$2),"-"),"-")</f>
        <v>-</v>
      </c>
      <c r="P27" s="11" t="str" cm="1">
        <f t="array" ref="P27">IFERROR(IF(LEN($S27)&gt;10,_xlfn.FILTERXML($S27,P$2),"-"),"-")</f>
        <v>-</v>
      </c>
      <c r="Q27" t="str" cm="1">
        <f t="array" ref="Q27">IFERROR(IF(LEN($S27)&gt;10,_xlfn.FILTERXML($S27,Q$2),"-"),"-")</f>
        <v>-</v>
      </c>
      <c r="S27" s="2" t="str">
        <f t="shared" si="0"/>
        <v>EMPTY</v>
      </c>
    </row>
    <row r="28" spans="1:19" x14ac:dyDescent="0.25">
      <c r="A28" s="4"/>
      <c r="B28" t="str" cm="1">
        <f t="array" ref="B28">IFERROR(IF(LEN($S28)&gt;10,_xlfn.FILTERXML($S28,B$2),"-"),"-")</f>
        <v>-</v>
      </c>
      <c r="C28" t="str" cm="1">
        <f t="array" ref="C28">IFERROR(IF(LEN($S28)&gt;10,_xlfn.FILTERXML($S28,C$2),"-"),"-")</f>
        <v>-</v>
      </c>
      <c r="D28" s="11" t="str">
        <f t="shared" si="1"/>
        <v>-</v>
      </c>
      <c r="E28" t="str" cm="1">
        <f t="array" ref="E28">IFERROR(IF(LEN($S28)&gt;10,_xlfn.FILTERXML($S28,E$2),"-"),"-")</f>
        <v>-</v>
      </c>
      <c r="F28" t="str" cm="1">
        <f t="array" ref="F28">IFERROR(IF(LEN($S28)&gt;10,_xlfn.FILTERXML($S28,F$2),"-"),"-")</f>
        <v>-</v>
      </c>
      <c r="G28" t="str" cm="1">
        <f t="array" ref="G28">IFERROR(IF(LEN($S28)&gt;10,_xlfn.FILTERXML($S28,G$2),"-"),"-")</f>
        <v>-</v>
      </c>
      <c r="H28" t="str" cm="1">
        <f t="array" ref="H28">IFERROR(IF(LEN($S28)&gt;10,_xlfn.FILTERXML($S28,H$2),"-"),"-")</f>
        <v>-</v>
      </c>
      <c r="I28" t="str" cm="1">
        <f t="array" ref="I28">IFERROR(IF(LEN($S28)&gt;10,_xlfn.FILTERXML($S28,I$2),"-"),"-")</f>
        <v>-</v>
      </c>
      <c r="J28" t="str" cm="1">
        <f t="array" ref="J28">IFERROR(IF(LEN($S28)&gt;10,_xlfn.FILTERXML($S28,J$2),"-"),"-")</f>
        <v>-</v>
      </c>
      <c r="K28" t="str" cm="1">
        <f t="array" ref="K28">IFERROR(IF(LEN($S28)&gt;10,_xlfn.FILTERXML($S28,K$2),"-"),"-")</f>
        <v>-</v>
      </c>
      <c r="L28" t="str" cm="1">
        <f t="array" ref="L28">IFERROR(IF(LEN($S28)&gt;10,_xlfn.FILTERXML($S28,L$2),"-"),"-")</f>
        <v>-</v>
      </c>
      <c r="M28" s="11" t="str" cm="1">
        <f t="array" ref="M28">IFERROR(IF(LEN($S28)&gt;10,_xlfn.FILTERXML($S28,M$2),"-"),"-")</f>
        <v>-</v>
      </c>
      <c r="N28" s="11" t="str" cm="1">
        <f t="array" ref="N28">IFERROR(IF(LEN($S28)&gt;10,_xlfn.FILTERXML($S28,N$2),"-"),"-")</f>
        <v>-</v>
      </c>
      <c r="O28" s="11" t="str" cm="1">
        <f t="array" ref="O28">IFERROR(IF(LEN($S28)&gt;10,_xlfn.FILTERXML($S28,O$2),"-"),"-")</f>
        <v>-</v>
      </c>
      <c r="P28" s="11" t="str" cm="1">
        <f t="array" ref="P28">IFERROR(IF(LEN($S28)&gt;10,_xlfn.FILTERXML($S28,P$2),"-"),"-")</f>
        <v>-</v>
      </c>
      <c r="Q28" t="str" cm="1">
        <f t="array" ref="Q28">IFERROR(IF(LEN($S28)&gt;10,_xlfn.FILTERXML($S28,Q$2),"-"),"-")</f>
        <v>-</v>
      </c>
      <c r="S28" s="2" t="str">
        <f t="shared" si="0"/>
        <v>EMPTY</v>
      </c>
    </row>
    <row r="29" spans="1:19" x14ac:dyDescent="0.25">
      <c r="A29" s="4"/>
      <c r="B29" t="str" cm="1">
        <f t="array" ref="B29">IFERROR(IF(LEN($S29)&gt;10,_xlfn.FILTERXML($S29,B$2),"-"),"-")</f>
        <v>-</v>
      </c>
      <c r="C29" t="str" cm="1">
        <f t="array" ref="C29">IFERROR(IF(LEN($S29)&gt;10,_xlfn.FILTERXML($S29,C$2),"-"),"-")</f>
        <v>-</v>
      </c>
      <c r="D29" s="11" t="str">
        <f t="shared" si="1"/>
        <v>-</v>
      </c>
      <c r="E29" t="str" cm="1">
        <f t="array" ref="E29">IFERROR(IF(LEN($S29)&gt;10,_xlfn.FILTERXML($S29,E$2),"-"),"-")</f>
        <v>-</v>
      </c>
      <c r="F29" t="str" cm="1">
        <f t="array" ref="F29">IFERROR(IF(LEN($S29)&gt;10,_xlfn.FILTERXML($S29,F$2),"-"),"-")</f>
        <v>-</v>
      </c>
      <c r="G29" t="str" cm="1">
        <f t="array" ref="G29">IFERROR(IF(LEN($S29)&gt;10,_xlfn.FILTERXML($S29,G$2),"-"),"-")</f>
        <v>-</v>
      </c>
      <c r="H29" t="str" cm="1">
        <f t="array" ref="H29">IFERROR(IF(LEN($S29)&gt;10,_xlfn.FILTERXML($S29,H$2),"-"),"-")</f>
        <v>-</v>
      </c>
      <c r="I29" t="str" cm="1">
        <f t="array" ref="I29">IFERROR(IF(LEN($S29)&gt;10,_xlfn.FILTERXML($S29,I$2),"-"),"-")</f>
        <v>-</v>
      </c>
      <c r="J29" t="str" cm="1">
        <f t="array" ref="J29">IFERROR(IF(LEN($S29)&gt;10,_xlfn.FILTERXML($S29,J$2),"-"),"-")</f>
        <v>-</v>
      </c>
      <c r="K29" t="str" cm="1">
        <f t="array" ref="K29">IFERROR(IF(LEN($S29)&gt;10,_xlfn.FILTERXML($S29,K$2),"-"),"-")</f>
        <v>-</v>
      </c>
      <c r="L29" t="str" cm="1">
        <f t="array" ref="L29">IFERROR(IF(LEN($S29)&gt;10,_xlfn.FILTERXML($S29,L$2),"-"),"-")</f>
        <v>-</v>
      </c>
      <c r="M29" s="11" t="str" cm="1">
        <f t="array" ref="M29">IFERROR(IF(LEN($S29)&gt;10,_xlfn.FILTERXML($S29,M$2),"-"),"-")</f>
        <v>-</v>
      </c>
      <c r="N29" s="11" t="str" cm="1">
        <f t="array" ref="N29">IFERROR(IF(LEN($S29)&gt;10,_xlfn.FILTERXML($S29,N$2),"-"),"-")</f>
        <v>-</v>
      </c>
      <c r="O29" s="11" t="str" cm="1">
        <f t="array" ref="O29">IFERROR(IF(LEN($S29)&gt;10,_xlfn.FILTERXML($S29,O$2),"-"),"-")</f>
        <v>-</v>
      </c>
      <c r="P29" s="11" t="str" cm="1">
        <f t="array" ref="P29">IFERROR(IF(LEN($S29)&gt;10,_xlfn.FILTERXML($S29,P$2),"-"),"-")</f>
        <v>-</v>
      </c>
      <c r="Q29" t="str" cm="1">
        <f t="array" ref="Q29">IFERROR(IF(LEN($S29)&gt;10,_xlfn.FILTERXML($S29,Q$2),"-"),"-")</f>
        <v>-</v>
      </c>
      <c r="S29" s="2" t="str">
        <f t="shared" si="0"/>
        <v>EMPTY</v>
      </c>
    </row>
    <row r="30" spans="1:19" x14ac:dyDescent="0.25">
      <c r="A30" s="4"/>
      <c r="B30" t="str" cm="1">
        <f t="array" ref="B30">IFERROR(IF(LEN($S30)&gt;10,_xlfn.FILTERXML($S30,B$2),"-"),"-")</f>
        <v>-</v>
      </c>
      <c r="C30" t="str" cm="1">
        <f t="array" ref="C30">IFERROR(IF(LEN($S30)&gt;10,_xlfn.FILTERXML($S30,C$2),"-"),"-")</f>
        <v>-</v>
      </c>
      <c r="D30" s="11" t="str">
        <f t="shared" si="1"/>
        <v>-</v>
      </c>
      <c r="E30" t="str" cm="1">
        <f t="array" ref="E30">IFERROR(IF(LEN($S30)&gt;10,_xlfn.FILTERXML($S30,E$2),"-"),"-")</f>
        <v>-</v>
      </c>
      <c r="F30" t="str" cm="1">
        <f t="array" ref="F30">IFERROR(IF(LEN($S30)&gt;10,_xlfn.FILTERXML($S30,F$2),"-"),"-")</f>
        <v>-</v>
      </c>
      <c r="G30" t="str" cm="1">
        <f t="array" ref="G30">IFERROR(IF(LEN($S30)&gt;10,_xlfn.FILTERXML($S30,G$2),"-"),"-")</f>
        <v>-</v>
      </c>
      <c r="H30" t="str" cm="1">
        <f t="array" ref="H30">IFERROR(IF(LEN($S30)&gt;10,_xlfn.FILTERXML($S30,H$2),"-"),"-")</f>
        <v>-</v>
      </c>
      <c r="I30" t="str" cm="1">
        <f t="array" ref="I30">IFERROR(IF(LEN($S30)&gt;10,_xlfn.FILTERXML($S30,I$2),"-"),"-")</f>
        <v>-</v>
      </c>
      <c r="J30" t="str" cm="1">
        <f t="array" ref="J30">IFERROR(IF(LEN($S30)&gt;10,_xlfn.FILTERXML($S30,J$2),"-"),"-")</f>
        <v>-</v>
      </c>
      <c r="K30" t="str" cm="1">
        <f t="array" ref="K30">IFERROR(IF(LEN($S30)&gt;10,_xlfn.FILTERXML($S30,K$2),"-"),"-")</f>
        <v>-</v>
      </c>
      <c r="L30" t="str" cm="1">
        <f t="array" ref="L30">IFERROR(IF(LEN($S30)&gt;10,_xlfn.FILTERXML($S30,L$2),"-"),"-")</f>
        <v>-</v>
      </c>
      <c r="M30" s="11" t="str" cm="1">
        <f t="array" ref="M30">IFERROR(IF(LEN($S30)&gt;10,_xlfn.FILTERXML($S30,M$2),"-"),"-")</f>
        <v>-</v>
      </c>
      <c r="N30" s="11" t="str" cm="1">
        <f t="array" ref="N30">IFERROR(IF(LEN($S30)&gt;10,_xlfn.FILTERXML($S30,N$2),"-"),"-")</f>
        <v>-</v>
      </c>
      <c r="O30" s="11" t="str" cm="1">
        <f t="array" ref="O30">IFERROR(IF(LEN($S30)&gt;10,_xlfn.FILTERXML($S30,O$2),"-"),"-")</f>
        <v>-</v>
      </c>
      <c r="P30" s="11" t="str" cm="1">
        <f t="array" ref="P30">IFERROR(IF(LEN($S30)&gt;10,_xlfn.FILTERXML($S30,P$2),"-"),"-")</f>
        <v>-</v>
      </c>
      <c r="Q30" t="str" cm="1">
        <f t="array" ref="Q30">IFERROR(IF(LEN($S30)&gt;10,_xlfn.FILTERXML($S30,Q$2),"-"),"-")</f>
        <v>-</v>
      </c>
      <c r="S30" s="2" t="str">
        <f t="shared" si="0"/>
        <v>EMPTY</v>
      </c>
    </row>
    <row r="31" spans="1:19" x14ac:dyDescent="0.25">
      <c r="A31" s="4"/>
      <c r="B31" t="str" cm="1">
        <f t="array" ref="B31">IFERROR(IF(LEN($S31)&gt;10,_xlfn.FILTERXML($S31,B$2),"-"),"-")</f>
        <v>-</v>
      </c>
      <c r="C31" t="str" cm="1">
        <f t="array" ref="C31">IFERROR(IF(LEN($S31)&gt;10,_xlfn.FILTERXML($S31,C$2),"-"),"-")</f>
        <v>-</v>
      </c>
      <c r="D31" s="11" t="str">
        <f t="shared" si="1"/>
        <v>-</v>
      </c>
      <c r="E31" t="str" cm="1">
        <f t="array" ref="E31">IFERROR(IF(LEN($S31)&gt;10,_xlfn.FILTERXML($S31,E$2),"-"),"-")</f>
        <v>-</v>
      </c>
      <c r="F31" t="str" cm="1">
        <f t="array" ref="F31">IFERROR(IF(LEN($S31)&gt;10,_xlfn.FILTERXML($S31,F$2),"-"),"-")</f>
        <v>-</v>
      </c>
      <c r="G31" t="str" cm="1">
        <f t="array" ref="G31">IFERROR(IF(LEN($S31)&gt;10,_xlfn.FILTERXML($S31,G$2),"-"),"-")</f>
        <v>-</v>
      </c>
      <c r="H31" t="str" cm="1">
        <f t="array" ref="H31">IFERROR(IF(LEN($S31)&gt;10,_xlfn.FILTERXML($S31,H$2),"-"),"-")</f>
        <v>-</v>
      </c>
      <c r="I31" t="str" cm="1">
        <f t="array" ref="I31">IFERROR(IF(LEN($S31)&gt;10,_xlfn.FILTERXML($S31,I$2),"-"),"-")</f>
        <v>-</v>
      </c>
      <c r="J31" t="str" cm="1">
        <f t="array" ref="J31">IFERROR(IF(LEN($S31)&gt;10,_xlfn.FILTERXML($S31,J$2),"-"),"-")</f>
        <v>-</v>
      </c>
      <c r="K31" t="str" cm="1">
        <f t="array" ref="K31">IFERROR(IF(LEN($S31)&gt;10,_xlfn.FILTERXML($S31,K$2),"-"),"-")</f>
        <v>-</v>
      </c>
      <c r="L31" t="str" cm="1">
        <f t="array" ref="L31">IFERROR(IF(LEN($S31)&gt;10,_xlfn.FILTERXML($S31,L$2),"-"),"-")</f>
        <v>-</v>
      </c>
      <c r="M31" s="11" t="str" cm="1">
        <f t="array" ref="M31">IFERROR(IF(LEN($S31)&gt;10,_xlfn.FILTERXML($S31,M$2),"-"),"-")</f>
        <v>-</v>
      </c>
      <c r="N31" s="11" t="str" cm="1">
        <f t="array" ref="N31">IFERROR(IF(LEN($S31)&gt;10,_xlfn.FILTERXML($S31,N$2),"-"),"-")</f>
        <v>-</v>
      </c>
      <c r="O31" s="11" t="str" cm="1">
        <f t="array" ref="O31">IFERROR(IF(LEN($S31)&gt;10,_xlfn.FILTERXML($S31,O$2),"-"),"-")</f>
        <v>-</v>
      </c>
      <c r="P31" s="11" t="str" cm="1">
        <f t="array" ref="P31">IFERROR(IF(LEN($S31)&gt;10,_xlfn.FILTERXML($S31,P$2),"-"),"-")</f>
        <v>-</v>
      </c>
      <c r="Q31" t="str" cm="1">
        <f t="array" ref="Q31">IFERROR(IF(LEN($S31)&gt;10,_xlfn.FILTERXML($S31,Q$2),"-"),"-")</f>
        <v>-</v>
      </c>
      <c r="S31" s="2" t="str">
        <f t="shared" si="0"/>
        <v>EMPTY</v>
      </c>
    </row>
    <row r="32" spans="1:19" x14ac:dyDescent="0.25">
      <c r="A32" s="4"/>
      <c r="B32" t="str" cm="1">
        <f t="array" ref="B32">IFERROR(IF(LEN($S32)&gt;10,_xlfn.FILTERXML($S32,B$2),"-"),"-")</f>
        <v>-</v>
      </c>
      <c r="C32" t="str" cm="1">
        <f t="array" ref="C32">IFERROR(IF(LEN($S32)&gt;10,_xlfn.FILTERXML($S32,C$2),"-"),"-")</f>
        <v>-</v>
      </c>
      <c r="D32" s="11" t="str">
        <f t="shared" si="1"/>
        <v>-</v>
      </c>
      <c r="E32" t="str" cm="1">
        <f t="array" ref="E32">IFERROR(IF(LEN($S32)&gt;10,_xlfn.FILTERXML($S32,E$2),"-"),"-")</f>
        <v>-</v>
      </c>
      <c r="F32" t="str" cm="1">
        <f t="array" ref="F32">IFERROR(IF(LEN($S32)&gt;10,_xlfn.FILTERXML($S32,F$2),"-"),"-")</f>
        <v>-</v>
      </c>
      <c r="G32" t="str" cm="1">
        <f t="array" ref="G32">IFERROR(IF(LEN($S32)&gt;10,_xlfn.FILTERXML($S32,G$2),"-"),"-")</f>
        <v>-</v>
      </c>
      <c r="H32" t="str" cm="1">
        <f t="array" ref="H32">IFERROR(IF(LEN($S32)&gt;10,_xlfn.FILTERXML($S32,H$2),"-"),"-")</f>
        <v>-</v>
      </c>
      <c r="I32" t="str" cm="1">
        <f t="array" ref="I32">IFERROR(IF(LEN($S32)&gt;10,_xlfn.FILTERXML($S32,I$2),"-"),"-")</f>
        <v>-</v>
      </c>
      <c r="J32" t="str" cm="1">
        <f t="array" ref="J32">IFERROR(IF(LEN($S32)&gt;10,_xlfn.FILTERXML($S32,J$2),"-"),"-")</f>
        <v>-</v>
      </c>
      <c r="K32" t="str" cm="1">
        <f t="array" ref="K32">IFERROR(IF(LEN($S32)&gt;10,_xlfn.FILTERXML($S32,K$2),"-"),"-")</f>
        <v>-</v>
      </c>
      <c r="L32" t="str" cm="1">
        <f t="array" ref="L32">IFERROR(IF(LEN($S32)&gt;10,_xlfn.FILTERXML($S32,L$2),"-"),"-")</f>
        <v>-</v>
      </c>
      <c r="M32" s="11" t="str" cm="1">
        <f t="array" ref="M32">IFERROR(IF(LEN($S32)&gt;10,_xlfn.FILTERXML($S32,M$2),"-"),"-")</f>
        <v>-</v>
      </c>
      <c r="N32" s="11" t="str" cm="1">
        <f t="array" ref="N32">IFERROR(IF(LEN($S32)&gt;10,_xlfn.FILTERXML($S32,N$2),"-"),"-")</f>
        <v>-</v>
      </c>
      <c r="O32" s="11" t="str" cm="1">
        <f t="array" ref="O32">IFERROR(IF(LEN($S32)&gt;10,_xlfn.FILTERXML($S32,O$2),"-"),"-")</f>
        <v>-</v>
      </c>
      <c r="P32" s="11" t="str" cm="1">
        <f t="array" ref="P32">IFERROR(IF(LEN($S32)&gt;10,_xlfn.FILTERXML($S32,P$2),"-"),"-")</f>
        <v>-</v>
      </c>
      <c r="Q32" t="str" cm="1">
        <f t="array" ref="Q32">IFERROR(IF(LEN($S32)&gt;10,_xlfn.FILTERXML($S32,Q$2),"-"),"-")</f>
        <v>-</v>
      </c>
      <c r="S32" s="2" t="str">
        <f t="shared" si="0"/>
        <v>EMPTY</v>
      </c>
    </row>
    <row r="33" spans="1:19" x14ac:dyDescent="0.25">
      <c r="A33" s="4"/>
      <c r="B33" t="str" cm="1">
        <f t="array" ref="B33">IFERROR(IF(LEN($S33)&gt;10,_xlfn.FILTERXML($S33,B$2),"-"),"-")</f>
        <v>-</v>
      </c>
      <c r="C33" t="str" cm="1">
        <f t="array" ref="C33">IFERROR(IF(LEN($S33)&gt;10,_xlfn.FILTERXML($S33,C$2),"-"),"-")</f>
        <v>-</v>
      </c>
      <c r="D33" s="11" t="str">
        <f t="shared" si="1"/>
        <v>-</v>
      </c>
      <c r="E33" t="str" cm="1">
        <f t="array" ref="E33">IFERROR(IF(LEN($S33)&gt;10,_xlfn.FILTERXML($S33,E$2),"-"),"-")</f>
        <v>-</v>
      </c>
      <c r="F33" t="str" cm="1">
        <f t="array" ref="F33">IFERROR(IF(LEN($S33)&gt;10,_xlfn.FILTERXML($S33,F$2),"-"),"-")</f>
        <v>-</v>
      </c>
      <c r="G33" t="str" cm="1">
        <f t="array" ref="G33">IFERROR(IF(LEN($S33)&gt;10,_xlfn.FILTERXML($S33,G$2),"-"),"-")</f>
        <v>-</v>
      </c>
      <c r="H33" t="str" cm="1">
        <f t="array" ref="H33">IFERROR(IF(LEN($S33)&gt;10,_xlfn.FILTERXML($S33,H$2),"-"),"-")</f>
        <v>-</v>
      </c>
      <c r="I33" t="str" cm="1">
        <f t="array" ref="I33">IFERROR(IF(LEN($S33)&gt;10,_xlfn.FILTERXML($S33,I$2),"-"),"-")</f>
        <v>-</v>
      </c>
      <c r="J33" t="str" cm="1">
        <f t="array" ref="J33">IFERROR(IF(LEN($S33)&gt;10,_xlfn.FILTERXML($S33,J$2),"-"),"-")</f>
        <v>-</v>
      </c>
      <c r="K33" t="str" cm="1">
        <f t="array" ref="K33">IFERROR(IF(LEN($S33)&gt;10,_xlfn.FILTERXML($S33,K$2),"-"),"-")</f>
        <v>-</v>
      </c>
      <c r="L33" t="str" cm="1">
        <f t="array" ref="L33">IFERROR(IF(LEN($S33)&gt;10,_xlfn.FILTERXML($S33,L$2),"-"),"-")</f>
        <v>-</v>
      </c>
      <c r="M33" s="11" t="str" cm="1">
        <f t="array" ref="M33">IFERROR(IF(LEN($S33)&gt;10,_xlfn.FILTERXML($S33,M$2),"-"),"-")</f>
        <v>-</v>
      </c>
      <c r="N33" s="11" t="str" cm="1">
        <f t="array" ref="N33">IFERROR(IF(LEN($S33)&gt;10,_xlfn.FILTERXML($S33,N$2),"-"),"-")</f>
        <v>-</v>
      </c>
      <c r="O33" s="11" t="str" cm="1">
        <f t="array" ref="O33">IFERROR(IF(LEN($S33)&gt;10,_xlfn.FILTERXML($S33,O$2),"-"),"-")</f>
        <v>-</v>
      </c>
      <c r="P33" s="11" t="str" cm="1">
        <f t="array" ref="P33">IFERROR(IF(LEN($S33)&gt;10,_xlfn.FILTERXML($S33,P$2),"-"),"-")</f>
        <v>-</v>
      </c>
      <c r="Q33" t="str" cm="1">
        <f t="array" ref="Q33">IFERROR(IF(LEN($S33)&gt;10,_xlfn.FILTERXML($S33,Q$2),"-"),"-")</f>
        <v>-</v>
      </c>
      <c r="S33" s="2" t="str">
        <f t="shared" si="0"/>
        <v>EMPTY</v>
      </c>
    </row>
    <row r="34" spans="1:19" x14ac:dyDescent="0.25">
      <c r="A34" s="4"/>
      <c r="B34" t="str" cm="1">
        <f t="array" ref="B34">IFERROR(IF(LEN($S34)&gt;10,_xlfn.FILTERXML($S34,B$2),"-"),"-")</f>
        <v>-</v>
      </c>
      <c r="C34" t="str" cm="1">
        <f t="array" ref="C34">IFERROR(IF(LEN($S34)&gt;10,_xlfn.FILTERXML($S34,C$2),"-"),"-")</f>
        <v>-</v>
      </c>
      <c r="D34" s="11" t="str">
        <f t="shared" si="1"/>
        <v>-</v>
      </c>
      <c r="E34" t="str" cm="1">
        <f t="array" ref="E34">IFERROR(IF(LEN($S34)&gt;10,_xlfn.FILTERXML($S34,E$2),"-"),"-")</f>
        <v>-</v>
      </c>
      <c r="F34" t="str" cm="1">
        <f t="array" ref="F34">IFERROR(IF(LEN($S34)&gt;10,_xlfn.FILTERXML($S34,F$2),"-"),"-")</f>
        <v>-</v>
      </c>
      <c r="G34" t="str" cm="1">
        <f t="array" ref="G34">IFERROR(IF(LEN($S34)&gt;10,_xlfn.FILTERXML($S34,G$2),"-"),"-")</f>
        <v>-</v>
      </c>
      <c r="H34" t="str" cm="1">
        <f t="array" ref="H34">IFERROR(IF(LEN($S34)&gt;10,_xlfn.FILTERXML($S34,H$2),"-"),"-")</f>
        <v>-</v>
      </c>
      <c r="I34" t="str" cm="1">
        <f t="array" ref="I34">IFERROR(IF(LEN($S34)&gt;10,_xlfn.FILTERXML($S34,I$2),"-"),"-")</f>
        <v>-</v>
      </c>
      <c r="J34" t="str" cm="1">
        <f t="array" ref="J34">IFERROR(IF(LEN($S34)&gt;10,_xlfn.FILTERXML($S34,J$2),"-"),"-")</f>
        <v>-</v>
      </c>
      <c r="K34" t="str" cm="1">
        <f t="array" ref="K34">IFERROR(IF(LEN($S34)&gt;10,_xlfn.FILTERXML($S34,K$2),"-"),"-")</f>
        <v>-</v>
      </c>
      <c r="L34" t="str" cm="1">
        <f t="array" ref="L34">IFERROR(IF(LEN($S34)&gt;10,_xlfn.FILTERXML($S34,L$2),"-"),"-")</f>
        <v>-</v>
      </c>
      <c r="M34" s="11" t="str" cm="1">
        <f t="array" ref="M34">IFERROR(IF(LEN($S34)&gt;10,_xlfn.FILTERXML($S34,M$2),"-"),"-")</f>
        <v>-</v>
      </c>
      <c r="N34" s="11" t="str" cm="1">
        <f t="array" ref="N34">IFERROR(IF(LEN($S34)&gt;10,_xlfn.FILTERXML($S34,N$2),"-"),"-")</f>
        <v>-</v>
      </c>
      <c r="O34" s="11" t="str" cm="1">
        <f t="array" ref="O34">IFERROR(IF(LEN($S34)&gt;10,_xlfn.FILTERXML($S34,O$2),"-"),"-")</f>
        <v>-</v>
      </c>
      <c r="P34" s="11" t="str" cm="1">
        <f t="array" ref="P34">IFERROR(IF(LEN($S34)&gt;10,_xlfn.FILTERXML($S34,P$2),"-"),"-")</f>
        <v>-</v>
      </c>
      <c r="Q34" t="str" cm="1">
        <f t="array" ref="Q34">IFERROR(IF(LEN($S34)&gt;10,_xlfn.FILTERXML($S34,Q$2),"-"),"-")</f>
        <v>-</v>
      </c>
      <c r="S34" s="2" t="str">
        <f t="shared" si="0"/>
        <v>EMPTY</v>
      </c>
    </row>
    <row r="35" spans="1:19" x14ac:dyDescent="0.25">
      <c r="A35" s="4"/>
      <c r="B35" t="str" cm="1">
        <f t="array" ref="B35">IFERROR(IF(LEN($S35)&gt;10,_xlfn.FILTERXML($S35,B$2),"-"),"-")</f>
        <v>-</v>
      </c>
      <c r="C35" t="str" cm="1">
        <f t="array" ref="C35">IFERROR(IF(LEN($S35)&gt;10,_xlfn.FILTERXML($S35,C$2),"-"),"-")</f>
        <v>-</v>
      </c>
      <c r="D35" s="11" t="str">
        <f t="shared" si="1"/>
        <v>-</v>
      </c>
      <c r="E35" t="str" cm="1">
        <f t="array" ref="E35">IFERROR(IF(LEN($S35)&gt;10,_xlfn.FILTERXML($S35,E$2),"-"),"-")</f>
        <v>-</v>
      </c>
      <c r="F35" t="str" cm="1">
        <f t="array" ref="F35">IFERROR(IF(LEN($S35)&gt;10,_xlfn.FILTERXML($S35,F$2),"-"),"-")</f>
        <v>-</v>
      </c>
      <c r="G35" t="str" cm="1">
        <f t="array" ref="G35">IFERROR(IF(LEN($S35)&gt;10,_xlfn.FILTERXML($S35,G$2),"-"),"-")</f>
        <v>-</v>
      </c>
      <c r="H35" t="str" cm="1">
        <f t="array" ref="H35">IFERROR(IF(LEN($S35)&gt;10,_xlfn.FILTERXML($S35,H$2),"-"),"-")</f>
        <v>-</v>
      </c>
      <c r="I35" t="str" cm="1">
        <f t="array" ref="I35">IFERROR(IF(LEN($S35)&gt;10,_xlfn.FILTERXML($S35,I$2),"-"),"-")</f>
        <v>-</v>
      </c>
      <c r="J35" t="str" cm="1">
        <f t="array" ref="J35">IFERROR(IF(LEN($S35)&gt;10,_xlfn.FILTERXML($S35,J$2),"-"),"-")</f>
        <v>-</v>
      </c>
      <c r="K35" t="str" cm="1">
        <f t="array" ref="K35">IFERROR(IF(LEN($S35)&gt;10,_xlfn.FILTERXML($S35,K$2),"-"),"-")</f>
        <v>-</v>
      </c>
      <c r="L35" t="str" cm="1">
        <f t="array" ref="L35">IFERROR(IF(LEN($S35)&gt;10,_xlfn.FILTERXML($S35,L$2),"-"),"-")</f>
        <v>-</v>
      </c>
      <c r="M35" s="11" t="str" cm="1">
        <f t="array" ref="M35">IFERROR(IF(LEN($S35)&gt;10,_xlfn.FILTERXML($S35,M$2),"-"),"-")</f>
        <v>-</v>
      </c>
      <c r="N35" s="11" t="str" cm="1">
        <f t="array" ref="N35">IFERROR(IF(LEN($S35)&gt;10,_xlfn.FILTERXML($S35,N$2),"-"),"-")</f>
        <v>-</v>
      </c>
      <c r="O35" s="11" t="str" cm="1">
        <f t="array" ref="O35">IFERROR(IF(LEN($S35)&gt;10,_xlfn.FILTERXML($S35,O$2),"-"),"-")</f>
        <v>-</v>
      </c>
      <c r="P35" s="11" t="str" cm="1">
        <f t="array" ref="P35">IFERROR(IF(LEN($S35)&gt;10,_xlfn.FILTERXML($S35,P$2),"-"),"-")</f>
        <v>-</v>
      </c>
      <c r="Q35" t="str" cm="1">
        <f t="array" ref="Q35">IFERROR(IF(LEN($S35)&gt;10,_xlfn.FILTERXML($S35,Q$2),"-"),"-")</f>
        <v>-</v>
      </c>
      <c r="S35" s="2" t="str">
        <f t="shared" si="0"/>
        <v>EMPTY</v>
      </c>
    </row>
    <row r="36" spans="1:19" x14ac:dyDescent="0.25">
      <c r="A36" s="4"/>
      <c r="B36" t="str" cm="1">
        <f t="array" ref="B36">IFERROR(IF(LEN($S36)&gt;10,_xlfn.FILTERXML($S36,B$2),"-"),"-")</f>
        <v>-</v>
      </c>
      <c r="C36" t="str" cm="1">
        <f t="array" ref="C36">IFERROR(IF(LEN($S36)&gt;10,_xlfn.FILTERXML($S36,C$2),"-"),"-")</f>
        <v>-</v>
      </c>
      <c r="D36" s="11" t="str">
        <f t="shared" si="1"/>
        <v>-</v>
      </c>
      <c r="E36" t="str" cm="1">
        <f t="array" ref="E36">IFERROR(IF(LEN($S36)&gt;10,_xlfn.FILTERXML($S36,E$2),"-"),"-")</f>
        <v>-</v>
      </c>
      <c r="F36" t="str" cm="1">
        <f t="array" ref="F36">IFERROR(IF(LEN($S36)&gt;10,_xlfn.FILTERXML($S36,F$2),"-"),"-")</f>
        <v>-</v>
      </c>
      <c r="G36" t="str" cm="1">
        <f t="array" ref="G36">IFERROR(IF(LEN($S36)&gt;10,_xlfn.FILTERXML($S36,G$2),"-"),"-")</f>
        <v>-</v>
      </c>
      <c r="H36" t="str" cm="1">
        <f t="array" ref="H36">IFERROR(IF(LEN($S36)&gt;10,_xlfn.FILTERXML($S36,H$2),"-"),"-")</f>
        <v>-</v>
      </c>
      <c r="I36" t="str" cm="1">
        <f t="array" ref="I36">IFERROR(IF(LEN($S36)&gt;10,_xlfn.FILTERXML($S36,I$2),"-"),"-")</f>
        <v>-</v>
      </c>
      <c r="J36" t="str" cm="1">
        <f t="array" ref="J36">IFERROR(IF(LEN($S36)&gt;10,_xlfn.FILTERXML($S36,J$2),"-"),"-")</f>
        <v>-</v>
      </c>
      <c r="K36" t="str" cm="1">
        <f t="array" ref="K36">IFERROR(IF(LEN($S36)&gt;10,_xlfn.FILTERXML($S36,K$2),"-"),"-")</f>
        <v>-</v>
      </c>
      <c r="L36" t="str" cm="1">
        <f t="array" ref="L36">IFERROR(IF(LEN($S36)&gt;10,_xlfn.FILTERXML($S36,L$2),"-"),"-")</f>
        <v>-</v>
      </c>
      <c r="M36" s="11" t="str" cm="1">
        <f t="array" ref="M36">IFERROR(IF(LEN($S36)&gt;10,_xlfn.FILTERXML($S36,M$2),"-"),"-")</f>
        <v>-</v>
      </c>
      <c r="N36" s="11" t="str" cm="1">
        <f t="array" ref="N36">IFERROR(IF(LEN($S36)&gt;10,_xlfn.FILTERXML($S36,N$2),"-"),"-")</f>
        <v>-</v>
      </c>
      <c r="O36" s="11" t="str" cm="1">
        <f t="array" ref="O36">IFERROR(IF(LEN($S36)&gt;10,_xlfn.FILTERXML($S36,O$2),"-"),"-")</f>
        <v>-</v>
      </c>
      <c r="P36" s="11" t="str" cm="1">
        <f t="array" ref="P36">IFERROR(IF(LEN($S36)&gt;10,_xlfn.FILTERXML($S36,P$2),"-"),"-")</f>
        <v>-</v>
      </c>
      <c r="Q36" t="str" cm="1">
        <f t="array" ref="Q36">IFERROR(IF(LEN($S36)&gt;10,_xlfn.FILTERXML($S36,Q$2),"-"),"-")</f>
        <v>-</v>
      </c>
      <c r="S36" s="2" t="str">
        <f t="shared" si="0"/>
        <v>EMPTY</v>
      </c>
    </row>
    <row r="37" spans="1:19" x14ac:dyDescent="0.25">
      <c r="A37" s="4"/>
      <c r="B37" t="str" cm="1">
        <f t="array" ref="B37">IFERROR(IF(LEN($S37)&gt;10,_xlfn.FILTERXML($S37,B$2),"-"),"-")</f>
        <v>-</v>
      </c>
      <c r="C37" t="str" cm="1">
        <f t="array" ref="C37">IFERROR(IF(LEN($S37)&gt;10,_xlfn.FILTERXML($S37,C$2),"-"),"-")</f>
        <v>-</v>
      </c>
      <c r="D37" s="11" t="str">
        <f t="shared" si="1"/>
        <v>-</v>
      </c>
      <c r="E37" t="str" cm="1">
        <f t="array" ref="E37">IFERROR(IF(LEN($S37)&gt;10,_xlfn.FILTERXML($S37,E$2),"-"),"-")</f>
        <v>-</v>
      </c>
      <c r="F37" t="str" cm="1">
        <f t="array" ref="F37">IFERROR(IF(LEN($S37)&gt;10,_xlfn.FILTERXML($S37,F$2),"-"),"-")</f>
        <v>-</v>
      </c>
      <c r="G37" t="str" cm="1">
        <f t="array" ref="G37">IFERROR(IF(LEN($S37)&gt;10,_xlfn.FILTERXML($S37,G$2),"-"),"-")</f>
        <v>-</v>
      </c>
      <c r="H37" t="str" cm="1">
        <f t="array" ref="H37">IFERROR(IF(LEN($S37)&gt;10,_xlfn.FILTERXML($S37,H$2),"-"),"-")</f>
        <v>-</v>
      </c>
      <c r="I37" t="str" cm="1">
        <f t="array" ref="I37">IFERROR(IF(LEN($S37)&gt;10,_xlfn.FILTERXML($S37,I$2),"-"),"-")</f>
        <v>-</v>
      </c>
      <c r="J37" t="str" cm="1">
        <f t="array" ref="J37">IFERROR(IF(LEN($S37)&gt;10,_xlfn.FILTERXML($S37,J$2),"-"),"-")</f>
        <v>-</v>
      </c>
      <c r="K37" t="str" cm="1">
        <f t="array" ref="K37">IFERROR(IF(LEN($S37)&gt;10,_xlfn.FILTERXML($S37,K$2),"-"),"-")</f>
        <v>-</v>
      </c>
      <c r="L37" t="str" cm="1">
        <f t="array" ref="L37">IFERROR(IF(LEN($S37)&gt;10,_xlfn.FILTERXML($S37,L$2),"-"),"-")</f>
        <v>-</v>
      </c>
      <c r="M37" s="11" t="str" cm="1">
        <f t="array" ref="M37">IFERROR(IF(LEN($S37)&gt;10,_xlfn.FILTERXML($S37,M$2),"-"),"-")</f>
        <v>-</v>
      </c>
      <c r="N37" s="11" t="str" cm="1">
        <f t="array" ref="N37">IFERROR(IF(LEN($S37)&gt;10,_xlfn.FILTERXML($S37,N$2),"-"),"-")</f>
        <v>-</v>
      </c>
      <c r="O37" s="11" t="str" cm="1">
        <f t="array" ref="O37">IFERROR(IF(LEN($S37)&gt;10,_xlfn.FILTERXML($S37,O$2),"-"),"-")</f>
        <v>-</v>
      </c>
      <c r="P37" s="11" t="str" cm="1">
        <f t="array" ref="P37">IFERROR(IF(LEN($S37)&gt;10,_xlfn.FILTERXML($S37,P$2),"-"),"-")</f>
        <v>-</v>
      </c>
      <c r="Q37" t="str" cm="1">
        <f t="array" ref="Q37">IFERROR(IF(LEN($S37)&gt;10,_xlfn.FILTERXML($S37,Q$2),"-"),"-")</f>
        <v>-</v>
      </c>
      <c r="S37" s="2" t="str">
        <f t="shared" si="0"/>
        <v>EMPTY</v>
      </c>
    </row>
    <row r="38" spans="1:19" x14ac:dyDescent="0.25">
      <c r="A38" s="4"/>
      <c r="B38" t="str" cm="1">
        <f t="array" ref="B38">IFERROR(IF(LEN($S38)&gt;10,_xlfn.FILTERXML($S38,B$2),"-"),"-")</f>
        <v>-</v>
      </c>
      <c r="C38" t="str" cm="1">
        <f t="array" ref="C38">IFERROR(IF(LEN($S38)&gt;10,_xlfn.FILTERXML($S38,C$2),"-"),"-")</f>
        <v>-</v>
      </c>
      <c r="D38" s="11" t="str">
        <f t="shared" si="1"/>
        <v>-</v>
      </c>
      <c r="E38" t="str" cm="1">
        <f t="array" ref="E38">IFERROR(IF(LEN($S38)&gt;10,_xlfn.FILTERXML($S38,E$2),"-"),"-")</f>
        <v>-</v>
      </c>
      <c r="F38" t="str" cm="1">
        <f t="array" ref="F38">IFERROR(IF(LEN($S38)&gt;10,_xlfn.FILTERXML($S38,F$2),"-"),"-")</f>
        <v>-</v>
      </c>
      <c r="G38" t="str" cm="1">
        <f t="array" ref="G38">IFERROR(IF(LEN($S38)&gt;10,_xlfn.FILTERXML($S38,G$2),"-"),"-")</f>
        <v>-</v>
      </c>
      <c r="H38" t="str" cm="1">
        <f t="array" ref="H38">IFERROR(IF(LEN($S38)&gt;10,_xlfn.FILTERXML($S38,H$2),"-"),"-")</f>
        <v>-</v>
      </c>
      <c r="I38" t="str" cm="1">
        <f t="array" ref="I38">IFERROR(IF(LEN($S38)&gt;10,_xlfn.FILTERXML($S38,I$2),"-"),"-")</f>
        <v>-</v>
      </c>
      <c r="J38" t="str" cm="1">
        <f t="array" ref="J38">IFERROR(IF(LEN($S38)&gt;10,_xlfn.FILTERXML($S38,J$2),"-"),"-")</f>
        <v>-</v>
      </c>
      <c r="K38" t="str" cm="1">
        <f t="array" ref="K38">IFERROR(IF(LEN($S38)&gt;10,_xlfn.FILTERXML($S38,K$2),"-"),"-")</f>
        <v>-</v>
      </c>
      <c r="L38" t="str" cm="1">
        <f t="array" ref="L38">IFERROR(IF(LEN($S38)&gt;10,_xlfn.FILTERXML($S38,L$2),"-"),"-")</f>
        <v>-</v>
      </c>
      <c r="M38" s="11" t="str" cm="1">
        <f t="array" ref="M38">IFERROR(IF(LEN($S38)&gt;10,_xlfn.FILTERXML($S38,M$2),"-"),"-")</f>
        <v>-</v>
      </c>
      <c r="N38" s="11" t="str" cm="1">
        <f t="array" ref="N38">IFERROR(IF(LEN($S38)&gt;10,_xlfn.FILTERXML($S38,N$2),"-"),"-")</f>
        <v>-</v>
      </c>
      <c r="O38" s="11" t="str" cm="1">
        <f t="array" ref="O38">IFERROR(IF(LEN($S38)&gt;10,_xlfn.FILTERXML($S38,O$2),"-"),"-")</f>
        <v>-</v>
      </c>
      <c r="P38" s="11" t="str" cm="1">
        <f t="array" ref="P38">IFERROR(IF(LEN($S38)&gt;10,_xlfn.FILTERXML($S38,P$2),"-"),"-")</f>
        <v>-</v>
      </c>
      <c r="Q38" t="str" cm="1">
        <f t="array" ref="Q38">IFERROR(IF(LEN($S38)&gt;10,_xlfn.FILTERXML($S38,Q$2),"-"),"-")</f>
        <v>-</v>
      </c>
      <c r="S38" s="2" t="str">
        <f t="shared" si="0"/>
        <v>EMPTY</v>
      </c>
    </row>
    <row r="39" spans="1:19" x14ac:dyDescent="0.25">
      <c r="A39" s="4"/>
      <c r="B39" t="str" cm="1">
        <f t="array" ref="B39">IFERROR(IF(LEN($S39)&gt;10,_xlfn.FILTERXML($S39,B$2),"-"),"-")</f>
        <v>-</v>
      </c>
      <c r="C39" t="str" cm="1">
        <f t="array" ref="C39">IFERROR(IF(LEN($S39)&gt;10,_xlfn.FILTERXML($S39,C$2),"-"),"-")</f>
        <v>-</v>
      </c>
      <c r="D39" s="11" t="str">
        <f t="shared" si="1"/>
        <v>-</v>
      </c>
      <c r="E39" t="str" cm="1">
        <f t="array" ref="E39">IFERROR(IF(LEN($S39)&gt;10,_xlfn.FILTERXML($S39,E$2),"-"),"-")</f>
        <v>-</v>
      </c>
      <c r="F39" t="str" cm="1">
        <f t="array" ref="F39">IFERROR(IF(LEN($S39)&gt;10,_xlfn.FILTERXML($S39,F$2),"-"),"-")</f>
        <v>-</v>
      </c>
      <c r="G39" t="str" cm="1">
        <f t="array" ref="G39">IFERROR(IF(LEN($S39)&gt;10,_xlfn.FILTERXML($S39,G$2),"-"),"-")</f>
        <v>-</v>
      </c>
      <c r="H39" t="str" cm="1">
        <f t="array" ref="H39">IFERROR(IF(LEN($S39)&gt;10,_xlfn.FILTERXML($S39,H$2),"-"),"-")</f>
        <v>-</v>
      </c>
      <c r="I39" t="str" cm="1">
        <f t="array" ref="I39">IFERROR(IF(LEN($S39)&gt;10,_xlfn.FILTERXML($S39,I$2),"-"),"-")</f>
        <v>-</v>
      </c>
      <c r="J39" t="str" cm="1">
        <f t="array" ref="J39">IFERROR(IF(LEN($S39)&gt;10,_xlfn.FILTERXML($S39,J$2),"-"),"-")</f>
        <v>-</v>
      </c>
      <c r="K39" t="str" cm="1">
        <f t="array" ref="K39">IFERROR(IF(LEN($S39)&gt;10,_xlfn.FILTERXML($S39,K$2),"-"),"-")</f>
        <v>-</v>
      </c>
      <c r="L39" t="str" cm="1">
        <f t="array" ref="L39">IFERROR(IF(LEN($S39)&gt;10,_xlfn.FILTERXML($S39,L$2),"-"),"-")</f>
        <v>-</v>
      </c>
      <c r="M39" s="11" t="str" cm="1">
        <f t="array" ref="M39">IFERROR(IF(LEN($S39)&gt;10,_xlfn.FILTERXML($S39,M$2),"-"),"-")</f>
        <v>-</v>
      </c>
      <c r="N39" s="11" t="str" cm="1">
        <f t="array" ref="N39">IFERROR(IF(LEN($S39)&gt;10,_xlfn.FILTERXML($S39,N$2),"-"),"-")</f>
        <v>-</v>
      </c>
      <c r="O39" s="11" t="str" cm="1">
        <f t="array" ref="O39">IFERROR(IF(LEN($S39)&gt;10,_xlfn.FILTERXML($S39,O$2),"-"),"-")</f>
        <v>-</v>
      </c>
      <c r="P39" s="11" t="str" cm="1">
        <f t="array" ref="P39">IFERROR(IF(LEN($S39)&gt;10,_xlfn.FILTERXML($S39,P$2),"-"),"-")</f>
        <v>-</v>
      </c>
      <c r="Q39" t="str" cm="1">
        <f t="array" ref="Q39">IFERROR(IF(LEN($S39)&gt;10,_xlfn.FILTERXML($S39,Q$2),"-"),"-")</f>
        <v>-</v>
      </c>
      <c r="S39" s="2" t="str">
        <f t="shared" si="0"/>
        <v>EMPTY</v>
      </c>
    </row>
    <row r="40" spans="1:19" x14ac:dyDescent="0.25">
      <c r="A40" s="4"/>
      <c r="B40" t="str" cm="1">
        <f t="array" ref="B40">IFERROR(IF(LEN($S40)&gt;10,_xlfn.FILTERXML($S40,B$2),"-"),"-")</f>
        <v>-</v>
      </c>
      <c r="C40" t="str" cm="1">
        <f t="array" ref="C40">IFERROR(IF(LEN($S40)&gt;10,_xlfn.FILTERXML($S40,C$2),"-"),"-")</f>
        <v>-</v>
      </c>
      <c r="D40" s="11" t="str">
        <f t="shared" si="1"/>
        <v>-</v>
      </c>
      <c r="E40" t="str" cm="1">
        <f t="array" ref="E40">IFERROR(IF(LEN($S40)&gt;10,_xlfn.FILTERXML($S40,E$2),"-"),"-")</f>
        <v>-</v>
      </c>
      <c r="F40" t="str" cm="1">
        <f t="array" ref="F40">IFERROR(IF(LEN($S40)&gt;10,_xlfn.FILTERXML($S40,F$2),"-"),"-")</f>
        <v>-</v>
      </c>
      <c r="G40" t="str" cm="1">
        <f t="array" ref="G40">IFERROR(IF(LEN($S40)&gt;10,_xlfn.FILTERXML($S40,G$2),"-"),"-")</f>
        <v>-</v>
      </c>
      <c r="H40" t="str" cm="1">
        <f t="array" ref="H40">IFERROR(IF(LEN($S40)&gt;10,_xlfn.FILTERXML($S40,H$2),"-"),"-")</f>
        <v>-</v>
      </c>
      <c r="I40" t="str" cm="1">
        <f t="array" ref="I40">IFERROR(IF(LEN($S40)&gt;10,_xlfn.FILTERXML($S40,I$2),"-"),"-")</f>
        <v>-</v>
      </c>
      <c r="J40" t="str" cm="1">
        <f t="array" ref="J40">IFERROR(IF(LEN($S40)&gt;10,_xlfn.FILTERXML($S40,J$2),"-"),"-")</f>
        <v>-</v>
      </c>
      <c r="K40" t="str" cm="1">
        <f t="array" ref="K40">IFERROR(IF(LEN($S40)&gt;10,_xlfn.FILTERXML($S40,K$2),"-"),"-")</f>
        <v>-</v>
      </c>
      <c r="L40" t="str" cm="1">
        <f t="array" ref="L40">IFERROR(IF(LEN($S40)&gt;10,_xlfn.FILTERXML($S40,L$2),"-"),"-")</f>
        <v>-</v>
      </c>
      <c r="M40" s="11" t="str" cm="1">
        <f t="array" ref="M40">IFERROR(IF(LEN($S40)&gt;10,_xlfn.FILTERXML($S40,M$2),"-"),"-")</f>
        <v>-</v>
      </c>
      <c r="N40" s="11" t="str" cm="1">
        <f t="array" ref="N40">IFERROR(IF(LEN($S40)&gt;10,_xlfn.FILTERXML($S40,N$2),"-"),"-")</f>
        <v>-</v>
      </c>
      <c r="O40" s="11" t="str" cm="1">
        <f t="array" ref="O40">IFERROR(IF(LEN($S40)&gt;10,_xlfn.FILTERXML($S40,O$2),"-"),"-")</f>
        <v>-</v>
      </c>
      <c r="P40" s="11" t="str" cm="1">
        <f t="array" ref="P40">IFERROR(IF(LEN($S40)&gt;10,_xlfn.FILTERXML($S40,P$2),"-"),"-")</f>
        <v>-</v>
      </c>
      <c r="Q40" t="str" cm="1">
        <f t="array" ref="Q40">IFERROR(IF(LEN($S40)&gt;10,_xlfn.FILTERXML($S40,Q$2),"-"),"-")</f>
        <v>-</v>
      </c>
      <c r="S40" s="2" t="str">
        <f t="shared" si="0"/>
        <v>EMPTY</v>
      </c>
    </row>
    <row r="41" spans="1:19" x14ac:dyDescent="0.25">
      <c r="A41" s="4"/>
      <c r="B41" t="str" cm="1">
        <f t="array" ref="B41">IFERROR(IF(LEN($S41)&gt;10,_xlfn.FILTERXML($S41,B$2),"-"),"-")</f>
        <v>-</v>
      </c>
      <c r="C41" t="str" cm="1">
        <f t="array" ref="C41">IFERROR(IF(LEN($S41)&gt;10,_xlfn.FILTERXML($S41,C$2),"-"),"-")</f>
        <v>-</v>
      </c>
      <c r="D41" s="11" t="str">
        <f t="shared" si="1"/>
        <v>-</v>
      </c>
      <c r="E41" t="str" cm="1">
        <f t="array" ref="E41">IFERROR(IF(LEN($S41)&gt;10,_xlfn.FILTERXML($S41,E$2),"-"),"-")</f>
        <v>-</v>
      </c>
      <c r="F41" t="str" cm="1">
        <f t="array" ref="F41">IFERROR(IF(LEN($S41)&gt;10,_xlfn.FILTERXML($S41,F$2),"-"),"-")</f>
        <v>-</v>
      </c>
      <c r="G41" t="str" cm="1">
        <f t="array" ref="G41">IFERROR(IF(LEN($S41)&gt;10,_xlfn.FILTERXML($S41,G$2),"-"),"-")</f>
        <v>-</v>
      </c>
      <c r="H41" t="str" cm="1">
        <f t="array" ref="H41">IFERROR(IF(LEN($S41)&gt;10,_xlfn.FILTERXML($S41,H$2),"-"),"-")</f>
        <v>-</v>
      </c>
      <c r="I41" t="str" cm="1">
        <f t="array" ref="I41">IFERROR(IF(LEN($S41)&gt;10,_xlfn.FILTERXML($S41,I$2),"-"),"-")</f>
        <v>-</v>
      </c>
      <c r="J41" t="str" cm="1">
        <f t="array" ref="J41">IFERROR(IF(LEN($S41)&gt;10,_xlfn.FILTERXML($S41,J$2),"-"),"-")</f>
        <v>-</v>
      </c>
      <c r="K41" t="str" cm="1">
        <f t="array" ref="K41">IFERROR(IF(LEN($S41)&gt;10,_xlfn.FILTERXML($S41,K$2),"-"),"-")</f>
        <v>-</v>
      </c>
      <c r="L41" t="str" cm="1">
        <f t="array" ref="L41">IFERROR(IF(LEN($S41)&gt;10,_xlfn.FILTERXML($S41,L$2),"-"),"-")</f>
        <v>-</v>
      </c>
      <c r="M41" s="11" t="str" cm="1">
        <f t="array" ref="M41">IFERROR(IF(LEN($S41)&gt;10,_xlfn.FILTERXML($S41,M$2),"-"),"-")</f>
        <v>-</v>
      </c>
      <c r="N41" s="11" t="str" cm="1">
        <f t="array" ref="N41">IFERROR(IF(LEN($S41)&gt;10,_xlfn.FILTERXML($S41,N$2),"-"),"-")</f>
        <v>-</v>
      </c>
      <c r="O41" s="11" t="str" cm="1">
        <f t="array" ref="O41">IFERROR(IF(LEN($S41)&gt;10,_xlfn.FILTERXML($S41,O$2),"-"),"-")</f>
        <v>-</v>
      </c>
      <c r="P41" s="11" t="str" cm="1">
        <f t="array" ref="P41">IFERROR(IF(LEN($S41)&gt;10,_xlfn.FILTERXML($S41,P$2),"-"),"-")</f>
        <v>-</v>
      </c>
      <c r="Q41" t="str" cm="1">
        <f t="array" ref="Q41">IFERROR(IF(LEN($S41)&gt;10,_xlfn.FILTERXML($S41,Q$2),"-"),"-")</f>
        <v>-</v>
      </c>
      <c r="S41" s="2" t="str">
        <f t="shared" si="0"/>
        <v>EMPTY</v>
      </c>
    </row>
    <row r="42" spans="1:19" x14ac:dyDescent="0.25">
      <c r="A42" s="4"/>
      <c r="B42" t="str" cm="1">
        <f t="array" ref="B42">IFERROR(IF(LEN($S42)&gt;10,_xlfn.FILTERXML($S42,B$2),"-"),"-")</f>
        <v>-</v>
      </c>
      <c r="C42" t="str" cm="1">
        <f t="array" ref="C42">IFERROR(IF(LEN($S42)&gt;10,_xlfn.FILTERXML($S42,C$2),"-"),"-")</f>
        <v>-</v>
      </c>
      <c r="D42" s="11" t="str">
        <f t="shared" si="1"/>
        <v>-</v>
      </c>
      <c r="E42" t="str" cm="1">
        <f t="array" ref="E42">IFERROR(IF(LEN($S42)&gt;10,_xlfn.FILTERXML($S42,E$2),"-"),"-")</f>
        <v>-</v>
      </c>
      <c r="F42" t="str" cm="1">
        <f t="array" ref="F42">IFERROR(IF(LEN($S42)&gt;10,_xlfn.FILTERXML($S42,F$2),"-"),"-")</f>
        <v>-</v>
      </c>
      <c r="G42" t="str" cm="1">
        <f t="array" ref="G42">IFERROR(IF(LEN($S42)&gt;10,_xlfn.FILTERXML($S42,G$2),"-"),"-")</f>
        <v>-</v>
      </c>
      <c r="H42" t="str" cm="1">
        <f t="array" ref="H42">IFERROR(IF(LEN($S42)&gt;10,_xlfn.FILTERXML($S42,H$2),"-"),"-")</f>
        <v>-</v>
      </c>
      <c r="I42" t="str" cm="1">
        <f t="array" ref="I42">IFERROR(IF(LEN($S42)&gt;10,_xlfn.FILTERXML($S42,I$2),"-"),"-")</f>
        <v>-</v>
      </c>
      <c r="J42" t="str" cm="1">
        <f t="array" ref="J42">IFERROR(IF(LEN($S42)&gt;10,_xlfn.FILTERXML($S42,J$2),"-"),"-")</f>
        <v>-</v>
      </c>
      <c r="K42" t="str" cm="1">
        <f t="array" ref="K42">IFERROR(IF(LEN($S42)&gt;10,_xlfn.FILTERXML($S42,K$2),"-"),"-")</f>
        <v>-</v>
      </c>
      <c r="L42" t="str" cm="1">
        <f t="array" ref="L42">IFERROR(IF(LEN($S42)&gt;10,_xlfn.FILTERXML($S42,L$2),"-"),"-")</f>
        <v>-</v>
      </c>
      <c r="M42" s="11" t="str" cm="1">
        <f t="array" ref="M42">IFERROR(IF(LEN($S42)&gt;10,_xlfn.FILTERXML($S42,M$2),"-"),"-")</f>
        <v>-</v>
      </c>
      <c r="N42" s="11" t="str" cm="1">
        <f t="array" ref="N42">IFERROR(IF(LEN($S42)&gt;10,_xlfn.FILTERXML($S42,N$2),"-"),"-")</f>
        <v>-</v>
      </c>
      <c r="O42" s="11" t="str" cm="1">
        <f t="array" ref="O42">IFERROR(IF(LEN($S42)&gt;10,_xlfn.FILTERXML($S42,O$2),"-"),"-")</f>
        <v>-</v>
      </c>
      <c r="P42" s="11" t="str" cm="1">
        <f t="array" ref="P42">IFERROR(IF(LEN($S42)&gt;10,_xlfn.FILTERXML($S42,P$2),"-"),"-")</f>
        <v>-</v>
      </c>
      <c r="Q42" t="str" cm="1">
        <f t="array" ref="Q42">IFERROR(IF(LEN($S42)&gt;10,_xlfn.FILTERXML($S42,Q$2),"-"),"-")</f>
        <v>-</v>
      </c>
      <c r="S42" s="2" t="str">
        <f t="shared" si="0"/>
        <v>EMPTY</v>
      </c>
    </row>
    <row r="43" spans="1:19" x14ac:dyDescent="0.25">
      <c r="A43" s="4"/>
      <c r="B43" t="str" cm="1">
        <f t="array" ref="B43">IFERROR(IF(LEN($S43)&gt;10,_xlfn.FILTERXML($S43,B$2),"-"),"-")</f>
        <v>-</v>
      </c>
      <c r="C43" t="str" cm="1">
        <f t="array" ref="C43">IFERROR(IF(LEN($S43)&gt;10,_xlfn.FILTERXML($S43,C$2),"-"),"-")</f>
        <v>-</v>
      </c>
      <c r="D43" s="11" t="str">
        <f t="shared" si="1"/>
        <v>-</v>
      </c>
      <c r="E43" t="str" cm="1">
        <f t="array" ref="E43">IFERROR(IF(LEN($S43)&gt;10,_xlfn.FILTERXML($S43,E$2),"-"),"-")</f>
        <v>-</v>
      </c>
      <c r="F43" t="str" cm="1">
        <f t="array" ref="F43">IFERROR(IF(LEN($S43)&gt;10,_xlfn.FILTERXML($S43,F$2),"-"),"-")</f>
        <v>-</v>
      </c>
      <c r="G43" t="str" cm="1">
        <f t="array" ref="G43">IFERROR(IF(LEN($S43)&gt;10,_xlfn.FILTERXML($S43,G$2),"-"),"-")</f>
        <v>-</v>
      </c>
      <c r="H43" t="str" cm="1">
        <f t="array" ref="H43">IFERROR(IF(LEN($S43)&gt;10,_xlfn.FILTERXML($S43,H$2),"-"),"-")</f>
        <v>-</v>
      </c>
      <c r="I43" t="str" cm="1">
        <f t="array" ref="I43">IFERROR(IF(LEN($S43)&gt;10,_xlfn.FILTERXML($S43,I$2),"-"),"-")</f>
        <v>-</v>
      </c>
      <c r="J43" t="str" cm="1">
        <f t="array" ref="J43">IFERROR(IF(LEN($S43)&gt;10,_xlfn.FILTERXML($S43,J$2),"-"),"-")</f>
        <v>-</v>
      </c>
      <c r="K43" t="str" cm="1">
        <f t="array" ref="K43">IFERROR(IF(LEN($S43)&gt;10,_xlfn.FILTERXML($S43,K$2),"-"),"-")</f>
        <v>-</v>
      </c>
      <c r="L43" t="str" cm="1">
        <f t="array" ref="L43">IFERROR(IF(LEN($S43)&gt;10,_xlfn.FILTERXML($S43,L$2),"-"),"-")</f>
        <v>-</v>
      </c>
      <c r="M43" s="11" t="str" cm="1">
        <f t="array" ref="M43">IFERROR(IF(LEN($S43)&gt;10,_xlfn.FILTERXML($S43,M$2),"-"),"-")</f>
        <v>-</v>
      </c>
      <c r="N43" s="11" t="str" cm="1">
        <f t="array" ref="N43">IFERROR(IF(LEN($S43)&gt;10,_xlfn.FILTERXML($S43,N$2),"-"),"-")</f>
        <v>-</v>
      </c>
      <c r="O43" s="11" t="str" cm="1">
        <f t="array" ref="O43">IFERROR(IF(LEN($S43)&gt;10,_xlfn.FILTERXML($S43,O$2),"-"),"-")</f>
        <v>-</v>
      </c>
      <c r="P43" s="11" t="str" cm="1">
        <f t="array" ref="P43">IFERROR(IF(LEN($S43)&gt;10,_xlfn.FILTERXML($S43,P$2),"-"),"-")</f>
        <v>-</v>
      </c>
      <c r="Q43" t="str" cm="1">
        <f t="array" ref="Q43">IFERROR(IF(LEN($S43)&gt;10,_xlfn.FILTERXML($S43,Q$2),"-"),"-")</f>
        <v>-</v>
      </c>
      <c r="S43" s="2" t="str">
        <f t="shared" si="0"/>
        <v>EMPTY</v>
      </c>
    </row>
    <row r="44" spans="1:19" x14ac:dyDescent="0.25">
      <c r="A44" s="4"/>
      <c r="B44" t="str" cm="1">
        <f t="array" ref="B44">IFERROR(IF(LEN($S44)&gt;10,_xlfn.FILTERXML($S44,B$2),"-"),"-")</f>
        <v>-</v>
      </c>
      <c r="C44" t="str" cm="1">
        <f t="array" ref="C44">IFERROR(IF(LEN($S44)&gt;10,_xlfn.FILTERXML($S44,C$2),"-"),"-")</f>
        <v>-</v>
      </c>
      <c r="D44" s="11" t="str">
        <f t="shared" si="1"/>
        <v>-</v>
      </c>
      <c r="E44" t="str" cm="1">
        <f t="array" ref="E44">IFERROR(IF(LEN($S44)&gt;10,_xlfn.FILTERXML($S44,E$2),"-"),"-")</f>
        <v>-</v>
      </c>
      <c r="F44" t="str" cm="1">
        <f t="array" ref="F44">IFERROR(IF(LEN($S44)&gt;10,_xlfn.FILTERXML($S44,F$2),"-"),"-")</f>
        <v>-</v>
      </c>
      <c r="G44" t="str" cm="1">
        <f t="array" ref="G44">IFERROR(IF(LEN($S44)&gt;10,_xlfn.FILTERXML($S44,G$2),"-"),"-")</f>
        <v>-</v>
      </c>
      <c r="H44" t="str" cm="1">
        <f t="array" ref="H44">IFERROR(IF(LEN($S44)&gt;10,_xlfn.FILTERXML($S44,H$2),"-"),"-")</f>
        <v>-</v>
      </c>
      <c r="I44" t="str" cm="1">
        <f t="array" ref="I44">IFERROR(IF(LEN($S44)&gt;10,_xlfn.FILTERXML($S44,I$2),"-"),"-")</f>
        <v>-</v>
      </c>
      <c r="J44" t="str" cm="1">
        <f t="array" ref="J44">IFERROR(IF(LEN($S44)&gt;10,_xlfn.FILTERXML($S44,J$2),"-"),"-")</f>
        <v>-</v>
      </c>
      <c r="K44" t="str" cm="1">
        <f t="array" ref="K44">IFERROR(IF(LEN($S44)&gt;10,_xlfn.FILTERXML($S44,K$2),"-"),"-")</f>
        <v>-</v>
      </c>
      <c r="L44" t="str" cm="1">
        <f t="array" ref="L44">IFERROR(IF(LEN($S44)&gt;10,_xlfn.FILTERXML($S44,L$2),"-"),"-")</f>
        <v>-</v>
      </c>
      <c r="M44" s="11" t="str" cm="1">
        <f t="array" ref="M44">IFERROR(IF(LEN($S44)&gt;10,_xlfn.FILTERXML($S44,M$2),"-"),"-")</f>
        <v>-</v>
      </c>
      <c r="N44" s="11" t="str" cm="1">
        <f t="array" ref="N44">IFERROR(IF(LEN($S44)&gt;10,_xlfn.FILTERXML($S44,N$2),"-"),"-")</f>
        <v>-</v>
      </c>
      <c r="O44" s="11" t="str" cm="1">
        <f t="array" ref="O44">IFERROR(IF(LEN($S44)&gt;10,_xlfn.FILTERXML($S44,O$2),"-"),"-")</f>
        <v>-</v>
      </c>
      <c r="P44" s="11" t="str" cm="1">
        <f t="array" ref="P44">IFERROR(IF(LEN($S44)&gt;10,_xlfn.FILTERXML($S44,P$2),"-"),"-")</f>
        <v>-</v>
      </c>
      <c r="Q44" t="str" cm="1">
        <f t="array" ref="Q44">IFERROR(IF(LEN($S44)&gt;10,_xlfn.FILTERXML($S44,Q$2),"-"),"-")</f>
        <v>-</v>
      </c>
      <c r="S44" s="2" t="str">
        <f t="shared" si="0"/>
        <v>EMPTY</v>
      </c>
    </row>
    <row r="45" spans="1:19" x14ac:dyDescent="0.25">
      <c r="A45" s="4"/>
      <c r="B45" t="str" cm="1">
        <f t="array" ref="B45">IFERROR(IF(LEN($S45)&gt;10,_xlfn.FILTERXML($S45,B$2),"-"),"-")</f>
        <v>-</v>
      </c>
      <c r="C45" t="str" cm="1">
        <f t="array" ref="C45">IFERROR(IF(LEN($S45)&gt;10,_xlfn.FILTERXML($S45,C$2),"-"),"-")</f>
        <v>-</v>
      </c>
      <c r="D45" s="11" t="str">
        <f t="shared" si="1"/>
        <v>-</v>
      </c>
      <c r="E45" t="str" cm="1">
        <f t="array" ref="E45">IFERROR(IF(LEN($S45)&gt;10,_xlfn.FILTERXML($S45,E$2),"-"),"-")</f>
        <v>-</v>
      </c>
      <c r="F45" t="str" cm="1">
        <f t="array" ref="F45">IFERROR(IF(LEN($S45)&gt;10,_xlfn.FILTERXML($S45,F$2),"-"),"-")</f>
        <v>-</v>
      </c>
      <c r="G45" t="str" cm="1">
        <f t="array" ref="G45">IFERROR(IF(LEN($S45)&gt;10,_xlfn.FILTERXML($S45,G$2),"-"),"-")</f>
        <v>-</v>
      </c>
      <c r="H45" t="str" cm="1">
        <f t="array" ref="H45">IFERROR(IF(LEN($S45)&gt;10,_xlfn.FILTERXML($S45,H$2),"-"),"-")</f>
        <v>-</v>
      </c>
      <c r="I45" t="str" cm="1">
        <f t="array" ref="I45">IFERROR(IF(LEN($S45)&gt;10,_xlfn.FILTERXML($S45,I$2),"-"),"-")</f>
        <v>-</v>
      </c>
      <c r="J45" t="str" cm="1">
        <f t="array" ref="J45">IFERROR(IF(LEN($S45)&gt;10,_xlfn.FILTERXML($S45,J$2),"-"),"-")</f>
        <v>-</v>
      </c>
      <c r="K45" t="str" cm="1">
        <f t="array" ref="K45">IFERROR(IF(LEN($S45)&gt;10,_xlfn.FILTERXML($S45,K$2),"-"),"-")</f>
        <v>-</v>
      </c>
      <c r="L45" t="str" cm="1">
        <f t="array" ref="L45">IFERROR(IF(LEN($S45)&gt;10,_xlfn.FILTERXML($S45,L$2),"-"),"-")</f>
        <v>-</v>
      </c>
      <c r="M45" s="11" t="str" cm="1">
        <f t="array" ref="M45">IFERROR(IF(LEN($S45)&gt;10,_xlfn.FILTERXML($S45,M$2),"-"),"-")</f>
        <v>-</v>
      </c>
      <c r="N45" s="11" t="str" cm="1">
        <f t="array" ref="N45">IFERROR(IF(LEN($S45)&gt;10,_xlfn.FILTERXML($S45,N$2),"-"),"-")</f>
        <v>-</v>
      </c>
      <c r="O45" s="11" t="str" cm="1">
        <f t="array" ref="O45">IFERROR(IF(LEN($S45)&gt;10,_xlfn.FILTERXML($S45,O$2),"-"),"-")</f>
        <v>-</v>
      </c>
      <c r="P45" s="11" t="str" cm="1">
        <f t="array" ref="P45">IFERROR(IF(LEN($S45)&gt;10,_xlfn.FILTERXML($S45,P$2),"-"),"-")</f>
        <v>-</v>
      </c>
      <c r="Q45" t="str" cm="1">
        <f t="array" ref="Q45">IFERROR(IF(LEN($S45)&gt;10,_xlfn.FILTERXML($S45,Q$2),"-"),"-")</f>
        <v>-</v>
      </c>
      <c r="S45" s="2" t="str">
        <f t="shared" si="0"/>
        <v>EMPTY</v>
      </c>
    </row>
    <row r="46" spans="1:19" x14ac:dyDescent="0.25">
      <c r="A46" s="4"/>
      <c r="B46" t="str" cm="1">
        <f t="array" ref="B46">IFERROR(IF(LEN($S46)&gt;10,_xlfn.FILTERXML($S46,B$2),"-"),"-")</f>
        <v>-</v>
      </c>
      <c r="C46" t="str" cm="1">
        <f t="array" ref="C46">IFERROR(IF(LEN($S46)&gt;10,_xlfn.FILTERXML($S46,C$2),"-"),"-")</f>
        <v>-</v>
      </c>
      <c r="D46" s="11" t="str">
        <f t="shared" si="1"/>
        <v>-</v>
      </c>
      <c r="E46" t="str" cm="1">
        <f t="array" ref="E46">IFERROR(IF(LEN($S46)&gt;10,_xlfn.FILTERXML($S46,E$2),"-"),"-")</f>
        <v>-</v>
      </c>
      <c r="F46" t="str" cm="1">
        <f t="array" ref="F46">IFERROR(IF(LEN($S46)&gt;10,_xlfn.FILTERXML($S46,F$2),"-"),"-")</f>
        <v>-</v>
      </c>
      <c r="G46" t="str" cm="1">
        <f t="array" ref="G46">IFERROR(IF(LEN($S46)&gt;10,_xlfn.FILTERXML($S46,G$2),"-"),"-")</f>
        <v>-</v>
      </c>
      <c r="H46" t="str" cm="1">
        <f t="array" ref="H46">IFERROR(IF(LEN($S46)&gt;10,_xlfn.FILTERXML($S46,H$2),"-"),"-")</f>
        <v>-</v>
      </c>
      <c r="I46" t="str" cm="1">
        <f t="array" ref="I46">IFERROR(IF(LEN($S46)&gt;10,_xlfn.FILTERXML($S46,I$2),"-"),"-")</f>
        <v>-</v>
      </c>
      <c r="J46" t="str" cm="1">
        <f t="array" ref="J46">IFERROR(IF(LEN($S46)&gt;10,_xlfn.FILTERXML($S46,J$2),"-"),"-")</f>
        <v>-</v>
      </c>
      <c r="K46" t="str" cm="1">
        <f t="array" ref="K46">IFERROR(IF(LEN($S46)&gt;10,_xlfn.FILTERXML($S46,K$2),"-"),"-")</f>
        <v>-</v>
      </c>
      <c r="L46" t="str" cm="1">
        <f t="array" ref="L46">IFERROR(IF(LEN($S46)&gt;10,_xlfn.FILTERXML($S46,L$2),"-"),"-")</f>
        <v>-</v>
      </c>
      <c r="M46" s="11" t="str" cm="1">
        <f t="array" ref="M46">IFERROR(IF(LEN($S46)&gt;10,_xlfn.FILTERXML($S46,M$2),"-"),"-")</f>
        <v>-</v>
      </c>
      <c r="N46" s="11" t="str" cm="1">
        <f t="array" ref="N46">IFERROR(IF(LEN($S46)&gt;10,_xlfn.FILTERXML($S46,N$2),"-"),"-")</f>
        <v>-</v>
      </c>
      <c r="O46" s="11" t="str" cm="1">
        <f t="array" ref="O46">IFERROR(IF(LEN($S46)&gt;10,_xlfn.FILTERXML($S46,O$2),"-"),"-")</f>
        <v>-</v>
      </c>
      <c r="P46" s="11" t="str" cm="1">
        <f t="array" ref="P46">IFERROR(IF(LEN($S46)&gt;10,_xlfn.FILTERXML($S46,P$2),"-"),"-")</f>
        <v>-</v>
      </c>
      <c r="Q46" t="str" cm="1">
        <f t="array" ref="Q46">IFERROR(IF(LEN($S46)&gt;10,_xlfn.FILTERXML($S46,Q$2),"-"),"-")</f>
        <v>-</v>
      </c>
      <c r="S46" s="2" t="str">
        <f t="shared" si="0"/>
        <v>EMPTY</v>
      </c>
    </row>
    <row r="47" spans="1:19" x14ac:dyDescent="0.25">
      <c r="A47" s="4"/>
      <c r="B47" t="str" cm="1">
        <f t="array" ref="B47">IFERROR(IF(LEN($S47)&gt;10,_xlfn.FILTERXML($S47,B$2),"-"),"-")</f>
        <v>-</v>
      </c>
      <c r="C47" t="str" cm="1">
        <f t="array" ref="C47">IFERROR(IF(LEN($S47)&gt;10,_xlfn.FILTERXML($S47,C$2),"-"),"-")</f>
        <v>-</v>
      </c>
      <c r="D47" s="11" t="str">
        <f t="shared" si="1"/>
        <v>-</v>
      </c>
      <c r="E47" t="str" cm="1">
        <f t="array" ref="E47">IFERROR(IF(LEN($S47)&gt;10,_xlfn.FILTERXML($S47,E$2),"-"),"-")</f>
        <v>-</v>
      </c>
      <c r="F47" t="str" cm="1">
        <f t="array" ref="F47">IFERROR(IF(LEN($S47)&gt;10,_xlfn.FILTERXML($S47,F$2),"-"),"-")</f>
        <v>-</v>
      </c>
      <c r="G47" t="str" cm="1">
        <f t="array" ref="G47">IFERROR(IF(LEN($S47)&gt;10,_xlfn.FILTERXML($S47,G$2),"-"),"-")</f>
        <v>-</v>
      </c>
      <c r="H47" t="str" cm="1">
        <f t="array" ref="H47">IFERROR(IF(LEN($S47)&gt;10,_xlfn.FILTERXML($S47,H$2),"-"),"-")</f>
        <v>-</v>
      </c>
      <c r="I47" t="str" cm="1">
        <f t="array" ref="I47">IFERROR(IF(LEN($S47)&gt;10,_xlfn.FILTERXML($S47,I$2),"-"),"-")</f>
        <v>-</v>
      </c>
      <c r="J47" t="str" cm="1">
        <f t="array" ref="J47">IFERROR(IF(LEN($S47)&gt;10,_xlfn.FILTERXML($S47,J$2),"-"),"-")</f>
        <v>-</v>
      </c>
      <c r="K47" t="str" cm="1">
        <f t="array" ref="K47">IFERROR(IF(LEN($S47)&gt;10,_xlfn.FILTERXML($S47,K$2),"-"),"-")</f>
        <v>-</v>
      </c>
      <c r="L47" t="str" cm="1">
        <f t="array" ref="L47">IFERROR(IF(LEN($S47)&gt;10,_xlfn.FILTERXML($S47,L$2),"-"),"-")</f>
        <v>-</v>
      </c>
      <c r="M47" s="11" t="str" cm="1">
        <f t="array" ref="M47">IFERROR(IF(LEN($S47)&gt;10,_xlfn.FILTERXML($S47,M$2),"-"),"-")</f>
        <v>-</v>
      </c>
      <c r="N47" s="11" t="str" cm="1">
        <f t="array" ref="N47">IFERROR(IF(LEN($S47)&gt;10,_xlfn.FILTERXML($S47,N$2),"-"),"-")</f>
        <v>-</v>
      </c>
      <c r="O47" s="11" t="str" cm="1">
        <f t="array" ref="O47">IFERROR(IF(LEN($S47)&gt;10,_xlfn.FILTERXML($S47,O$2),"-"),"-")</f>
        <v>-</v>
      </c>
      <c r="P47" s="11" t="str" cm="1">
        <f t="array" ref="P47">IFERROR(IF(LEN($S47)&gt;10,_xlfn.FILTERXML($S47,P$2),"-"),"-")</f>
        <v>-</v>
      </c>
      <c r="Q47" t="str" cm="1">
        <f t="array" ref="Q47">IFERROR(IF(LEN($S47)&gt;10,_xlfn.FILTERXML($S47,Q$2),"-"),"-")</f>
        <v>-</v>
      </c>
      <c r="S47" s="2" t="str">
        <f t="shared" si="0"/>
        <v>EMPTY</v>
      </c>
    </row>
    <row r="48" spans="1:19" x14ac:dyDescent="0.25">
      <c r="A48" s="4"/>
      <c r="B48" t="str" cm="1">
        <f t="array" ref="B48">IFERROR(IF(LEN($S48)&gt;10,_xlfn.FILTERXML($S48,B$2),"-"),"-")</f>
        <v>-</v>
      </c>
      <c r="C48" t="str" cm="1">
        <f t="array" ref="C48">IFERROR(IF(LEN($S48)&gt;10,_xlfn.FILTERXML($S48,C$2),"-"),"-")</f>
        <v>-</v>
      </c>
      <c r="D48" s="11" t="str">
        <f t="shared" si="1"/>
        <v>-</v>
      </c>
      <c r="E48" t="str" cm="1">
        <f t="array" ref="E48">IFERROR(IF(LEN($S48)&gt;10,_xlfn.FILTERXML($S48,E$2),"-"),"-")</f>
        <v>-</v>
      </c>
      <c r="F48" t="str" cm="1">
        <f t="array" ref="F48">IFERROR(IF(LEN($S48)&gt;10,_xlfn.FILTERXML($S48,F$2),"-"),"-")</f>
        <v>-</v>
      </c>
      <c r="G48" t="str" cm="1">
        <f t="array" ref="G48">IFERROR(IF(LEN($S48)&gt;10,_xlfn.FILTERXML($S48,G$2),"-"),"-")</f>
        <v>-</v>
      </c>
      <c r="H48" t="str" cm="1">
        <f t="array" ref="H48">IFERROR(IF(LEN($S48)&gt;10,_xlfn.FILTERXML($S48,H$2),"-"),"-")</f>
        <v>-</v>
      </c>
      <c r="I48" t="str" cm="1">
        <f t="array" ref="I48">IFERROR(IF(LEN($S48)&gt;10,_xlfn.FILTERXML($S48,I$2),"-"),"-")</f>
        <v>-</v>
      </c>
      <c r="J48" t="str" cm="1">
        <f t="array" ref="J48">IFERROR(IF(LEN($S48)&gt;10,_xlfn.FILTERXML($S48,J$2),"-"),"-")</f>
        <v>-</v>
      </c>
      <c r="K48" t="str" cm="1">
        <f t="array" ref="K48">IFERROR(IF(LEN($S48)&gt;10,_xlfn.FILTERXML($S48,K$2),"-"),"-")</f>
        <v>-</v>
      </c>
      <c r="L48" t="str" cm="1">
        <f t="array" ref="L48">IFERROR(IF(LEN($S48)&gt;10,_xlfn.FILTERXML($S48,L$2),"-"),"-")</f>
        <v>-</v>
      </c>
      <c r="M48" s="11" t="str" cm="1">
        <f t="array" ref="M48">IFERROR(IF(LEN($S48)&gt;10,_xlfn.FILTERXML($S48,M$2),"-"),"-")</f>
        <v>-</v>
      </c>
      <c r="N48" s="11" t="str" cm="1">
        <f t="array" ref="N48">IFERROR(IF(LEN($S48)&gt;10,_xlfn.FILTERXML($S48,N$2),"-"),"-")</f>
        <v>-</v>
      </c>
      <c r="O48" s="11" t="str" cm="1">
        <f t="array" ref="O48">IFERROR(IF(LEN($S48)&gt;10,_xlfn.FILTERXML($S48,O$2),"-"),"-")</f>
        <v>-</v>
      </c>
      <c r="P48" s="11" t="str" cm="1">
        <f t="array" ref="P48">IFERROR(IF(LEN($S48)&gt;10,_xlfn.FILTERXML($S48,P$2),"-"),"-")</f>
        <v>-</v>
      </c>
      <c r="Q48" t="str" cm="1">
        <f t="array" ref="Q48">IFERROR(IF(LEN($S48)&gt;10,_xlfn.FILTERXML($S48,Q$2),"-"),"-")</f>
        <v>-</v>
      </c>
      <c r="S48" s="2" t="str">
        <f t="shared" si="0"/>
        <v>EMPTY</v>
      </c>
    </row>
    <row r="49" spans="1:19" x14ac:dyDescent="0.25">
      <c r="A49" s="4"/>
      <c r="B49" t="str" cm="1">
        <f t="array" ref="B49">IFERROR(IF(LEN($S49)&gt;10,_xlfn.FILTERXML($S49,B$2),"-"),"-")</f>
        <v>-</v>
      </c>
      <c r="C49" t="str" cm="1">
        <f t="array" ref="C49">IFERROR(IF(LEN($S49)&gt;10,_xlfn.FILTERXML($S49,C$2),"-"),"-")</f>
        <v>-</v>
      </c>
      <c r="D49" s="11" t="str">
        <f t="shared" si="1"/>
        <v>-</v>
      </c>
      <c r="E49" t="str" cm="1">
        <f t="array" ref="E49">IFERROR(IF(LEN($S49)&gt;10,_xlfn.FILTERXML($S49,E$2),"-"),"-")</f>
        <v>-</v>
      </c>
      <c r="F49" t="str" cm="1">
        <f t="array" ref="F49">IFERROR(IF(LEN($S49)&gt;10,_xlfn.FILTERXML($S49,F$2),"-"),"-")</f>
        <v>-</v>
      </c>
      <c r="G49" t="str" cm="1">
        <f t="array" ref="G49">IFERROR(IF(LEN($S49)&gt;10,_xlfn.FILTERXML($S49,G$2),"-"),"-")</f>
        <v>-</v>
      </c>
      <c r="H49" t="str" cm="1">
        <f t="array" ref="H49">IFERROR(IF(LEN($S49)&gt;10,_xlfn.FILTERXML($S49,H$2),"-"),"-")</f>
        <v>-</v>
      </c>
      <c r="I49" t="str" cm="1">
        <f t="array" ref="I49">IFERROR(IF(LEN($S49)&gt;10,_xlfn.FILTERXML($S49,I$2),"-"),"-")</f>
        <v>-</v>
      </c>
      <c r="J49" t="str" cm="1">
        <f t="array" ref="J49">IFERROR(IF(LEN($S49)&gt;10,_xlfn.FILTERXML($S49,J$2),"-"),"-")</f>
        <v>-</v>
      </c>
      <c r="K49" t="str" cm="1">
        <f t="array" ref="K49">IFERROR(IF(LEN($S49)&gt;10,_xlfn.FILTERXML($S49,K$2),"-"),"-")</f>
        <v>-</v>
      </c>
      <c r="L49" t="str" cm="1">
        <f t="array" ref="L49">IFERROR(IF(LEN($S49)&gt;10,_xlfn.FILTERXML($S49,L$2),"-"),"-")</f>
        <v>-</v>
      </c>
      <c r="M49" s="11" t="str" cm="1">
        <f t="array" ref="M49">IFERROR(IF(LEN($S49)&gt;10,_xlfn.FILTERXML($S49,M$2),"-"),"-")</f>
        <v>-</v>
      </c>
      <c r="N49" s="11" t="str" cm="1">
        <f t="array" ref="N49">IFERROR(IF(LEN($S49)&gt;10,_xlfn.FILTERXML($S49,N$2),"-"),"-")</f>
        <v>-</v>
      </c>
      <c r="O49" s="11" t="str" cm="1">
        <f t="array" ref="O49">IFERROR(IF(LEN($S49)&gt;10,_xlfn.FILTERXML($S49,O$2),"-"),"-")</f>
        <v>-</v>
      </c>
      <c r="P49" s="11" t="str" cm="1">
        <f t="array" ref="P49">IFERROR(IF(LEN($S49)&gt;10,_xlfn.FILTERXML($S49,P$2),"-"),"-")</f>
        <v>-</v>
      </c>
      <c r="Q49" t="str" cm="1">
        <f t="array" ref="Q49">IFERROR(IF(LEN($S49)&gt;10,_xlfn.FILTERXML($S49,Q$2),"-"),"-")</f>
        <v>-</v>
      </c>
      <c r="S49" s="2" t="str">
        <f t="shared" si="0"/>
        <v>EMPTY</v>
      </c>
    </row>
    <row r="50" spans="1:19" x14ac:dyDescent="0.25">
      <c r="A50" s="4"/>
      <c r="B50" t="str" cm="1">
        <f t="array" ref="B50">IFERROR(IF(LEN($S50)&gt;10,_xlfn.FILTERXML($S50,B$2),"-"),"-")</f>
        <v>-</v>
      </c>
      <c r="C50" t="str" cm="1">
        <f t="array" ref="C50">IFERROR(IF(LEN($S50)&gt;10,_xlfn.FILTERXML($S50,C$2),"-"),"-")</f>
        <v>-</v>
      </c>
      <c r="D50" s="11" t="str">
        <f t="shared" si="1"/>
        <v>-</v>
      </c>
      <c r="E50" t="str" cm="1">
        <f t="array" ref="E50">IFERROR(IF(LEN($S50)&gt;10,_xlfn.FILTERXML($S50,E$2),"-"),"-")</f>
        <v>-</v>
      </c>
      <c r="F50" t="str" cm="1">
        <f t="array" ref="F50">IFERROR(IF(LEN($S50)&gt;10,_xlfn.FILTERXML($S50,F$2),"-"),"-")</f>
        <v>-</v>
      </c>
      <c r="G50" t="str" cm="1">
        <f t="array" ref="G50">IFERROR(IF(LEN($S50)&gt;10,_xlfn.FILTERXML($S50,G$2),"-"),"-")</f>
        <v>-</v>
      </c>
      <c r="H50" t="str" cm="1">
        <f t="array" ref="H50">IFERROR(IF(LEN($S50)&gt;10,_xlfn.FILTERXML($S50,H$2),"-"),"-")</f>
        <v>-</v>
      </c>
      <c r="I50" t="str" cm="1">
        <f t="array" ref="I50">IFERROR(IF(LEN($S50)&gt;10,_xlfn.FILTERXML($S50,I$2),"-"),"-")</f>
        <v>-</v>
      </c>
      <c r="J50" t="str" cm="1">
        <f t="array" ref="J50">IFERROR(IF(LEN($S50)&gt;10,_xlfn.FILTERXML($S50,J$2),"-"),"-")</f>
        <v>-</v>
      </c>
      <c r="K50" t="str" cm="1">
        <f t="array" ref="K50">IFERROR(IF(LEN($S50)&gt;10,_xlfn.FILTERXML($S50,K$2),"-"),"-")</f>
        <v>-</v>
      </c>
      <c r="L50" t="str" cm="1">
        <f t="array" ref="L50">IFERROR(IF(LEN($S50)&gt;10,_xlfn.FILTERXML($S50,L$2),"-"),"-")</f>
        <v>-</v>
      </c>
      <c r="M50" s="11" t="str" cm="1">
        <f t="array" ref="M50">IFERROR(IF(LEN($S50)&gt;10,_xlfn.FILTERXML($S50,M$2),"-"),"-")</f>
        <v>-</v>
      </c>
      <c r="N50" s="11" t="str" cm="1">
        <f t="array" ref="N50">IFERROR(IF(LEN($S50)&gt;10,_xlfn.FILTERXML($S50,N$2),"-"),"-")</f>
        <v>-</v>
      </c>
      <c r="O50" s="11" t="str" cm="1">
        <f t="array" ref="O50">IFERROR(IF(LEN($S50)&gt;10,_xlfn.FILTERXML($S50,O$2),"-"),"-")</f>
        <v>-</v>
      </c>
      <c r="P50" s="11" t="str" cm="1">
        <f t="array" ref="P50">IFERROR(IF(LEN($S50)&gt;10,_xlfn.FILTERXML($S50,P$2),"-"),"-")</f>
        <v>-</v>
      </c>
      <c r="Q50" t="str" cm="1">
        <f t="array" ref="Q50">IFERROR(IF(LEN($S50)&gt;10,_xlfn.FILTERXML($S50,Q$2),"-"),"-")</f>
        <v>-</v>
      </c>
      <c r="S50" s="2" t="str">
        <f t="shared" si="0"/>
        <v>EMPTY</v>
      </c>
    </row>
    <row r="51" spans="1:19" x14ac:dyDescent="0.25">
      <c r="A51" s="4"/>
      <c r="B51" t="str" cm="1">
        <f t="array" ref="B51">IFERROR(IF(LEN($S51)&gt;10,_xlfn.FILTERXML($S51,B$2),"-"),"-")</f>
        <v>-</v>
      </c>
      <c r="C51" t="str" cm="1">
        <f t="array" ref="C51">IFERROR(IF(LEN($S51)&gt;10,_xlfn.FILTERXML($S51,C$2),"-"),"-")</f>
        <v>-</v>
      </c>
      <c r="D51" s="11" t="str">
        <f t="shared" si="1"/>
        <v>-</v>
      </c>
      <c r="E51" t="str" cm="1">
        <f t="array" ref="E51">IFERROR(IF(LEN($S51)&gt;10,_xlfn.FILTERXML($S51,E$2),"-"),"-")</f>
        <v>-</v>
      </c>
      <c r="F51" t="str" cm="1">
        <f t="array" ref="F51">IFERROR(IF(LEN($S51)&gt;10,_xlfn.FILTERXML($S51,F$2),"-"),"-")</f>
        <v>-</v>
      </c>
      <c r="G51" t="str" cm="1">
        <f t="array" ref="G51">IFERROR(IF(LEN($S51)&gt;10,_xlfn.FILTERXML($S51,G$2),"-"),"-")</f>
        <v>-</v>
      </c>
      <c r="H51" t="str" cm="1">
        <f t="array" ref="H51">IFERROR(IF(LEN($S51)&gt;10,_xlfn.FILTERXML($S51,H$2),"-"),"-")</f>
        <v>-</v>
      </c>
      <c r="I51" t="str" cm="1">
        <f t="array" ref="I51">IFERROR(IF(LEN($S51)&gt;10,_xlfn.FILTERXML($S51,I$2),"-"),"-")</f>
        <v>-</v>
      </c>
      <c r="J51" t="str" cm="1">
        <f t="array" ref="J51">IFERROR(IF(LEN($S51)&gt;10,_xlfn.FILTERXML($S51,J$2),"-"),"-")</f>
        <v>-</v>
      </c>
      <c r="K51" t="str" cm="1">
        <f t="array" ref="K51">IFERROR(IF(LEN($S51)&gt;10,_xlfn.FILTERXML($S51,K$2),"-"),"-")</f>
        <v>-</v>
      </c>
      <c r="L51" t="str" cm="1">
        <f t="array" ref="L51">IFERROR(IF(LEN($S51)&gt;10,_xlfn.FILTERXML($S51,L$2),"-"),"-")</f>
        <v>-</v>
      </c>
      <c r="M51" s="11" t="str" cm="1">
        <f t="array" ref="M51">IFERROR(IF(LEN($S51)&gt;10,_xlfn.FILTERXML($S51,M$2),"-"),"-")</f>
        <v>-</v>
      </c>
      <c r="N51" s="11" t="str" cm="1">
        <f t="array" ref="N51">IFERROR(IF(LEN($S51)&gt;10,_xlfn.FILTERXML($S51,N$2),"-"),"-")</f>
        <v>-</v>
      </c>
      <c r="O51" s="11" t="str" cm="1">
        <f t="array" ref="O51">IFERROR(IF(LEN($S51)&gt;10,_xlfn.FILTERXML($S51,O$2),"-"),"-")</f>
        <v>-</v>
      </c>
      <c r="P51" s="11" t="str" cm="1">
        <f t="array" ref="P51">IFERROR(IF(LEN($S51)&gt;10,_xlfn.FILTERXML($S51,P$2),"-"),"-")</f>
        <v>-</v>
      </c>
      <c r="Q51" t="str" cm="1">
        <f t="array" ref="Q51">IFERROR(IF(LEN($S51)&gt;10,_xlfn.FILTERXML($S51,Q$2),"-"),"-")</f>
        <v>-</v>
      </c>
      <c r="S51" s="2" t="str">
        <f t="shared" si="0"/>
        <v>EMPTY</v>
      </c>
    </row>
    <row r="52" spans="1:19" x14ac:dyDescent="0.25">
      <c r="A52" s="4"/>
      <c r="B52" t="str" cm="1">
        <f t="array" ref="B52">IFERROR(IF(LEN($S52)&gt;10,_xlfn.FILTERXML($S52,B$2),"-"),"-")</f>
        <v>-</v>
      </c>
      <c r="C52" t="str" cm="1">
        <f t="array" ref="C52">IFERROR(IF(LEN($S52)&gt;10,_xlfn.FILTERXML($S52,C$2),"-"),"-")</f>
        <v>-</v>
      </c>
      <c r="D52" s="11" t="str">
        <f t="shared" si="1"/>
        <v>-</v>
      </c>
      <c r="E52" t="str" cm="1">
        <f t="array" ref="E52">IFERROR(IF(LEN($S52)&gt;10,_xlfn.FILTERXML($S52,E$2),"-"),"-")</f>
        <v>-</v>
      </c>
      <c r="F52" t="str" cm="1">
        <f t="array" ref="F52">IFERROR(IF(LEN($S52)&gt;10,_xlfn.FILTERXML($S52,F$2),"-"),"-")</f>
        <v>-</v>
      </c>
      <c r="G52" t="str" cm="1">
        <f t="array" ref="G52">IFERROR(IF(LEN($S52)&gt;10,_xlfn.FILTERXML($S52,G$2),"-"),"-")</f>
        <v>-</v>
      </c>
      <c r="H52" t="str" cm="1">
        <f t="array" ref="H52">IFERROR(IF(LEN($S52)&gt;10,_xlfn.FILTERXML($S52,H$2),"-"),"-")</f>
        <v>-</v>
      </c>
      <c r="I52" t="str" cm="1">
        <f t="array" ref="I52">IFERROR(IF(LEN($S52)&gt;10,_xlfn.FILTERXML($S52,I$2),"-"),"-")</f>
        <v>-</v>
      </c>
      <c r="J52" t="str" cm="1">
        <f t="array" ref="J52">IFERROR(IF(LEN($S52)&gt;10,_xlfn.FILTERXML($S52,J$2),"-"),"-")</f>
        <v>-</v>
      </c>
      <c r="K52" t="str" cm="1">
        <f t="array" ref="K52">IFERROR(IF(LEN($S52)&gt;10,_xlfn.FILTERXML($S52,K$2),"-"),"-")</f>
        <v>-</v>
      </c>
      <c r="L52" t="str" cm="1">
        <f t="array" ref="L52">IFERROR(IF(LEN($S52)&gt;10,_xlfn.FILTERXML($S52,L$2),"-"),"-")</f>
        <v>-</v>
      </c>
      <c r="M52" s="11" t="str" cm="1">
        <f t="array" ref="M52">IFERROR(IF(LEN($S52)&gt;10,_xlfn.FILTERXML($S52,M$2),"-"),"-")</f>
        <v>-</v>
      </c>
      <c r="N52" s="11" t="str" cm="1">
        <f t="array" ref="N52">IFERROR(IF(LEN($S52)&gt;10,_xlfn.FILTERXML($S52,N$2),"-"),"-")</f>
        <v>-</v>
      </c>
      <c r="O52" s="11" t="str" cm="1">
        <f t="array" ref="O52">IFERROR(IF(LEN($S52)&gt;10,_xlfn.FILTERXML($S52,O$2),"-"),"-")</f>
        <v>-</v>
      </c>
      <c r="P52" s="11" t="str" cm="1">
        <f t="array" ref="P52">IFERROR(IF(LEN($S52)&gt;10,_xlfn.FILTERXML($S52,P$2),"-"),"-")</f>
        <v>-</v>
      </c>
      <c r="Q52" t="str" cm="1">
        <f t="array" ref="Q52">IFERROR(IF(LEN($S52)&gt;10,_xlfn.FILTERXML($S52,Q$2),"-"),"-")</f>
        <v>-</v>
      </c>
      <c r="S52" s="2" t="str">
        <f t="shared" si="0"/>
        <v>EMPTY</v>
      </c>
    </row>
    <row r="53" spans="1:19" x14ac:dyDescent="0.25">
      <c r="A53" s="4"/>
      <c r="B53" t="str" cm="1">
        <f t="array" ref="B53">IFERROR(IF(LEN($S53)&gt;10,_xlfn.FILTERXML($S53,B$2),"-"),"-")</f>
        <v>-</v>
      </c>
      <c r="C53" t="str" cm="1">
        <f t="array" ref="C53">IFERROR(IF(LEN($S53)&gt;10,_xlfn.FILTERXML($S53,C$2),"-"),"-")</f>
        <v>-</v>
      </c>
      <c r="D53" s="11" t="str">
        <f t="shared" si="1"/>
        <v>-</v>
      </c>
      <c r="E53" t="str" cm="1">
        <f t="array" ref="E53">IFERROR(IF(LEN($S53)&gt;10,_xlfn.FILTERXML($S53,E$2),"-"),"-")</f>
        <v>-</v>
      </c>
      <c r="F53" t="str" cm="1">
        <f t="array" ref="F53">IFERROR(IF(LEN($S53)&gt;10,_xlfn.FILTERXML($S53,F$2),"-"),"-")</f>
        <v>-</v>
      </c>
      <c r="G53" t="str" cm="1">
        <f t="array" ref="G53">IFERROR(IF(LEN($S53)&gt;10,_xlfn.FILTERXML($S53,G$2),"-"),"-")</f>
        <v>-</v>
      </c>
      <c r="H53" t="str" cm="1">
        <f t="array" ref="H53">IFERROR(IF(LEN($S53)&gt;10,_xlfn.FILTERXML($S53,H$2),"-"),"-")</f>
        <v>-</v>
      </c>
      <c r="I53" t="str" cm="1">
        <f t="array" ref="I53">IFERROR(IF(LEN($S53)&gt;10,_xlfn.FILTERXML($S53,I$2),"-"),"-")</f>
        <v>-</v>
      </c>
      <c r="J53" t="str" cm="1">
        <f t="array" ref="J53">IFERROR(IF(LEN($S53)&gt;10,_xlfn.FILTERXML($S53,J$2),"-"),"-")</f>
        <v>-</v>
      </c>
      <c r="K53" t="str" cm="1">
        <f t="array" ref="K53">IFERROR(IF(LEN($S53)&gt;10,_xlfn.FILTERXML($S53,K$2),"-"),"-")</f>
        <v>-</v>
      </c>
      <c r="L53" t="str" cm="1">
        <f t="array" ref="L53">IFERROR(IF(LEN($S53)&gt;10,_xlfn.FILTERXML($S53,L$2),"-"),"-")</f>
        <v>-</v>
      </c>
      <c r="M53" s="11" t="str" cm="1">
        <f t="array" ref="M53">IFERROR(IF(LEN($S53)&gt;10,_xlfn.FILTERXML($S53,M$2),"-"),"-")</f>
        <v>-</v>
      </c>
      <c r="N53" s="11" t="str" cm="1">
        <f t="array" ref="N53">IFERROR(IF(LEN($S53)&gt;10,_xlfn.FILTERXML($S53,N$2),"-"),"-")</f>
        <v>-</v>
      </c>
      <c r="O53" s="11" t="str" cm="1">
        <f t="array" ref="O53">IFERROR(IF(LEN($S53)&gt;10,_xlfn.FILTERXML($S53,O$2),"-"),"-")</f>
        <v>-</v>
      </c>
      <c r="P53" s="11" t="str" cm="1">
        <f t="array" ref="P53">IFERROR(IF(LEN($S53)&gt;10,_xlfn.FILTERXML($S53,P$2),"-"),"-")</f>
        <v>-</v>
      </c>
      <c r="Q53" t="str" cm="1">
        <f t="array" ref="Q53">IFERROR(IF(LEN($S53)&gt;10,_xlfn.FILTERXML($S53,Q$2),"-"),"-")</f>
        <v>-</v>
      </c>
      <c r="S53" s="2" t="str">
        <f t="shared" si="0"/>
        <v>EMPTY</v>
      </c>
    </row>
    <row r="54" spans="1:19" x14ac:dyDescent="0.25">
      <c r="A54" s="4"/>
      <c r="B54" t="str" cm="1">
        <f t="array" ref="B54">IFERROR(IF(LEN($S54)&gt;10,_xlfn.FILTERXML($S54,B$2),"-"),"-")</f>
        <v>-</v>
      </c>
      <c r="C54" t="str" cm="1">
        <f t="array" ref="C54">IFERROR(IF(LEN($S54)&gt;10,_xlfn.FILTERXML($S54,C$2),"-"),"-")</f>
        <v>-</v>
      </c>
      <c r="D54" s="11" t="str">
        <f t="shared" si="1"/>
        <v>-</v>
      </c>
      <c r="E54" t="str" cm="1">
        <f t="array" ref="E54">IFERROR(IF(LEN($S54)&gt;10,_xlfn.FILTERXML($S54,E$2),"-"),"-")</f>
        <v>-</v>
      </c>
      <c r="F54" t="str" cm="1">
        <f t="array" ref="F54">IFERROR(IF(LEN($S54)&gt;10,_xlfn.FILTERXML($S54,F$2),"-"),"-")</f>
        <v>-</v>
      </c>
      <c r="G54" t="str" cm="1">
        <f t="array" ref="G54">IFERROR(IF(LEN($S54)&gt;10,_xlfn.FILTERXML($S54,G$2),"-"),"-")</f>
        <v>-</v>
      </c>
      <c r="H54" t="str" cm="1">
        <f t="array" ref="H54">IFERROR(IF(LEN($S54)&gt;10,_xlfn.FILTERXML($S54,H$2),"-"),"-")</f>
        <v>-</v>
      </c>
      <c r="I54" t="str" cm="1">
        <f t="array" ref="I54">IFERROR(IF(LEN($S54)&gt;10,_xlfn.FILTERXML($S54,I$2),"-"),"-")</f>
        <v>-</v>
      </c>
      <c r="J54" t="str" cm="1">
        <f t="array" ref="J54">IFERROR(IF(LEN($S54)&gt;10,_xlfn.FILTERXML($S54,J$2),"-"),"-")</f>
        <v>-</v>
      </c>
      <c r="K54" t="str" cm="1">
        <f t="array" ref="K54">IFERROR(IF(LEN($S54)&gt;10,_xlfn.FILTERXML($S54,K$2),"-"),"-")</f>
        <v>-</v>
      </c>
      <c r="L54" t="str" cm="1">
        <f t="array" ref="L54">IFERROR(IF(LEN($S54)&gt;10,_xlfn.FILTERXML($S54,L$2),"-"),"-")</f>
        <v>-</v>
      </c>
      <c r="M54" s="11" t="str" cm="1">
        <f t="array" ref="M54">IFERROR(IF(LEN($S54)&gt;10,_xlfn.FILTERXML($S54,M$2),"-"),"-")</f>
        <v>-</v>
      </c>
      <c r="N54" s="11" t="str" cm="1">
        <f t="array" ref="N54">IFERROR(IF(LEN($S54)&gt;10,_xlfn.FILTERXML($S54,N$2),"-"),"-")</f>
        <v>-</v>
      </c>
      <c r="O54" s="11" t="str" cm="1">
        <f t="array" ref="O54">IFERROR(IF(LEN($S54)&gt;10,_xlfn.FILTERXML($S54,O$2),"-"),"-")</f>
        <v>-</v>
      </c>
      <c r="P54" s="11" t="str" cm="1">
        <f t="array" ref="P54">IFERROR(IF(LEN($S54)&gt;10,_xlfn.FILTERXML($S54,P$2),"-"),"-")</f>
        <v>-</v>
      </c>
      <c r="Q54" t="str" cm="1">
        <f t="array" ref="Q54">IFERROR(IF(LEN($S54)&gt;10,_xlfn.FILTERXML($S54,Q$2),"-"),"-")</f>
        <v>-</v>
      </c>
      <c r="S54" s="2" t="str">
        <f t="shared" si="0"/>
        <v>EMPTY</v>
      </c>
    </row>
    <row r="55" spans="1:19" x14ac:dyDescent="0.25">
      <c r="A55" s="4"/>
      <c r="B55" t="str" cm="1">
        <f t="array" ref="B55">IFERROR(IF(LEN($S55)&gt;10,_xlfn.FILTERXML($S55,B$2),"-"),"-")</f>
        <v>-</v>
      </c>
      <c r="C55" t="str" cm="1">
        <f t="array" ref="C55">IFERROR(IF(LEN($S55)&gt;10,_xlfn.FILTERXML($S55,C$2),"-"),"-")</f>
        <v>-</v>
      </c>
      <c r="D55" s="11" t="str">
        <f t="shared" si="1"/>
        <v>-</v>
      </c>
      <c r="E55" t="str" cm="1">
        <f t="array" ref="E55">IFERROR(IF(LEN($S55)&gt;10,_xlfn.FILTERXML($S55,E$2),"-"),"-")</f>
        <v>-</v>
      </c>
      <c r="F55" t="str" cm="1">
        <f t="array" ref="F55">IFERROR(IF(LEN($S55)&gt;10,_xlfn.FILTERXML($S55,F$2),"-"),"-")</f>
        <v>-</v>
      </c>
      <c r="G55" t="str" cm="1">
        <f t="array" ref="G55">IFERROR(IF(LEN($S55)&gt;10,_xlfn.FILTERXML($S55,G$2),"-"),"-")</f>
        <v>-</v>
      </c>
      <c r="H55" t="str" cm="1">
        <f t="array" ref="H55">IFERROR(IF(LEN($S55)&gt;10,_xlfn.FILTERXML($S55,H$2),"-"),"-")</f>
        <v>-</v>
      </c>
      <c r="I55" t="str" cm="1">
        <f t="array" ref="I55">IFERROR(IF(LEN($S55)&gt;10,_xlfn.FILTERXML($S55,I$2),"-"),"-")</f>
        <v>-</v>
      </c>
      <c r="J55" t="str" cm="1">
        <f t="array" ref="J55">IFERROR(IF(LEN($S55)&gt;10,_xlfn.FILTERXML($S55,J$2),"-"),"-")</f>
        <v>-</v>
      </c>
      <c r="K55" t="str" cm="1">
        <f t="array" ref="K55">IFERROR(IF(LEN($S55)&gt;10,_xlfn.FILTERXML($S55,K$2),"-"),"-")</f>
        <v>-</v>
      </c>
      <c r="L55" t="str" cm="1">
        <f t="array" ref="L55">IFERROR(IF(LEN($S55)&gt;10,_xlfn.FILTERXML($S55,L$2),"-"),"-")</f>
        <v>-</v>
      </c>
      <c r="M55" s="11" t="str" cm="1">
        <f t="array" ref="M55">IFERROR(IF(LEN($S55)&gt;10,_xlfn.FILTERXML($S55,M$2),"-"),"-")</f>
        <v>-</v>
      </c>
      <c r="N55" s="11" t="str" cm="1">
        <f t="array" ref="N55">IFERROR(IF(LEN($S55)&gt;10,_xlfn.FILTERXML($S55,N$2),"-"),"-")</f>
        <v>-</v>
      </c>
      <c r="O55" s="11" t="str" cm="1">
        <f t="array" ref="O55">IFERROR(IF(LEN($S55)&gt;10,_xlfn.FILTERXML($S55,O$2),"-"),"-")</f>
        <v>-</v>
      </c>
      <c r="P55" s="11" t="str" cm="1">
        <f t="array" ref="P55">IFERROR(IF(LEN($S55)&gt;10,_xlfn.FILTERXML($S55,P$2),"-"),"-")</f>
        <v>-</v>
      </c>
      <c r="Q55" t="str" cm="1">
        <f t="array" ref="Q55">IFERROR(IF(LEN($S55)&gt;10,_xlfn.FILTERXML($S55,Q$2),"-"),"-")</f>
        <v>-</v>
      </c>
      <c r="S55" s="2" t="str">
        <f t="shared" si="0"/>
        <v>EMPTY</v>
      </c>
    </row>
    <row r="56" spans="1:19" x14ac:dyDescent="0.25">
      <c r="A56" s="4"/>
      <c r="B56" t="str" cm="1">
        <f t="array" ref="B56">IFERROR(IF(LEN($S56)&gt;10,_xlfn.FILTERXML($S56,B$2),"-"),"-")</f>
        <v>-</v>
      </c>
      <c r="C56" t="str" cm="1">
        <f t="array" ref="C56">IFERROR(IF(LEN($S56)&gt;10,_xlfn.FILTERXML($S56,C$2),"-"),"-")</f>
        <v>-</v>
      </c>
      <c r="D56" s="11" t="str">
        <f t="shared" si="1"/>
        <v>-</v>
      </c>
      <c r="E56" t="str" cm="1">
        <f t="array" ref="E56">IFERROR(IF(LEN($S56)&gt;10,_xlfn.FILTERXML($S56,E$2),"-"),"-")</f>
        <v>-</v>
      </c>
      <c r="F56" t="str" cm="1">
        <f t="array" ref="F56">IFERROR(IF(LEN($S56)&gt;10,_xlfn.FILTERXML($S56,F$2),"-"),"-")</f>
        <v>-</v>
      </c>
      <c r="G56" t="str" cm="1">
        <f t="array" ref="G56">IFERROR(IF(LEN($S56)&gt;10,_xlfn.FILTERXML($S56,G$2),"-"),"-")</f>
        <v>-</v>
      </c>
      <c r="H56" t="str" cm="1">
        <f t="array" ref="H56">IFERROR(IF(LEN($S56)&gt;10,_xlfn.FILTERXML($S56,H$2),"-"),"-")</f>
        <v>-</v>
      </c>
      <c r="I56" t="str" cm="1">
        <f t="array" ref="I56">IFERROR(IF(LEN($S56)&gt;10,_xlfn.FILTERXML($S56,I$2),"-"),"-")</f>
        <v>-</v>
      </c>
      <c r="J56" t="str" cm="1">
        <f t="array" ref="J56">IFERROR(IF(LEN($S56)&gt;10,_xlfn.FILTERXML($S56,J$2),"-"),"-")</f>
        <v>-</v>
      </c>
      <c r="K56" t="str" cm="1">
        <f t="array" ref="K56">IFERROR(IF(LEN($S56)&gt;10,_xlfn.FILTERXML($S56,K$2),"-"),"-")</f>
        <v>-</v>
      </c>
      <c r="L56" t="str" cm="1">
        <f t="array" ref="L56">IFERROR(IF(LEN($S56)&gt;10,_xlfn.FILTERXML($S56,L$2),"-"),"-")</f>
        <v>-</v>
      </c>
      <c r="M56" s="11" t="str" cm="1">
        <f t="array" ref="M56">IFERROR(IF(LEN($S56)&gt;10,_xlfn.FILTERXML($S56,M$2),"-"),"-")</f>
        <v>-</v>
      </c>
      <c r="N56" s="11" t="str" cm="1">
        <f t="array" ref="N56">IFERROR(IF(LEN($S56)&gt;10,_xlfn.FILTERXML($S56,N$2),"-"),"-")</f>
        <v>-</v>
      </c>
      <c r="O56" s="11" t="str" cm="1">
        <f t="array" ref="O56">IFERROR(IF(LEN($S56)&gt;10,_xlfn.FILTERXML($S56,O$2),"-"),"-")</f>
        <v>-</v>
      </c>
      <c r="P56" s="11" t="str" cm="1">
        <f t="array" ref="P56">IFERROR(IF(LEN($S56)&gt;10,_xlfn.FILTERXML($S56,P$2),"-"),"-")</f>
        <v>-</v>
      </c>
      <c r="Q56" t="str" cm="1">
        <f t="array" ref="Q56">IFERROR(IF(LEN($S56)&gt;10,_xlfn.FILTERXML($S56,Q$2),"-"),"-")</f>
        <v>-</v>
      </c>
      <c r="S56" s="2" t="str">
        <f t="shared" si="0"/>
        <v>EMPTY</v>
      </c>
    </row>
    <row r="57" spans="1:19" x14ac:dyDescent="0.25">
      <c r="A57" s="4"/>
      <c r="B57" t="str" cm="1">
        <f t="array" ref="B57">IFERROR(IF(LEN($S57)&gt;10,_xlfn.FILTERXML($S57,B$2),"-"),"-")</f>
        <v>-</v>
      </c>
      <c r="C57" t="str" cm="1">
        <f t="array" ref="C57">IFERROR(IF(LEN($S57)&gt;10,_xlfn.FILTERXML($S57,C$2),"-"),"-")</f>
        <v>-</v>
      </c>
      <c r="D57" s="11" t="str">
        <f t="shared" si="1"/>
        <v>-</v>
      </c>
      <c r="E57" t="str" cm="1">
        <f t="array" ref="E57">IFERROR(IF(LEN($S57)&gt;10,_xlfn.FILTERXML($S57,E$2),"-"),"-")</f>
        <v>-</v>
      </c>
      <c r="F57" t="str" cm="1">
        <f t="array" ref="F57">IFERROR(IF(LEN($S57)&gt;10,_xlfn.FILTERXML($S57,F$2),"-"),"-")</f>
        <v>-</v>
      </c>
      <c r="G57" t="str" cm="1">
        <f t="array" ref="G57">IFERROR(IF(LEN($S57)&gt;10,_xlfn.FILTERXML($S57,G$2),"-"),"-")</f>
        <v>-</v>
      </c>
      <c r="H57" t="str" cm="1">
        <f t="array" ref="H57">IFERROR(IF(LEN($S57)&gt;10,_xlfn.FILTERXML($S57,H$2),"-"),"-")</f>
        <v>-</v>
      </c>
      <c r="I57" t="str" cm="1">
        <f t="array" ref="I57">IFERROR(IF(LEN($S57)&gt;10,_xlfn.FILTERXML($S57,I$2),"-"),"-")</f>
        <v>-</v>
      </c>
      <c r="J57" t="str" cm="1">
        <f t="array" ref="J57">IFERROR(IF(LEN($S57)&gt;10,_xlfn.FILTERXML($S57,J$2),"-"),"-")</f>
        <v>-</v>
      </c>
      <c r="K57" t="str" cm="1">
        <f t="array" ref="K57">IFERROR(IF(LEN($S57)&gt;10,_xlfn.FILTERXML($S57,K$2),"-"),"-")</f>
        <v>-</v>
      </c>
      <c r="L57" t="str" cm="1">
        <f t="array" ref="L57">IFERROR(IF(LEN($S57)&gt;10,_xlfn.FILTERXML($S57,L$2),"-"),"-")</f>
        <v>-</v>
      </c>
      <c r="M57" s="11" t="str" cm="1">
        <f t="array" ref="M57">IFERROR(IF(LEN($S57)&gt;10,_xlfn.FILTERXML($S57,M$2),"-"),"-")</f>
        <v>-</v>
      </c>
      <c r="N57" s="11" t="str" cm="1">
        <f t="array" ref="N57">IFERROR(IF(LEN($S57)&gt;10,_xlfn.FILTERXML($S57,N$2),"-"),"-")</f>
        <v>-</v>
      </c>
      <c r="O57" s="11" t="str" cm="1">
        <f t="array" ref="O57">IFERROR(IF(LEN($S57)&gt;10,_xlfn.FILTERXML($S57,O$2),"-"),"-")</f>
        <v>-</v>
      </c>
      <c r="P57" s="11" t="str" cm="1">
        <f t="array" ref="P57">IFERROR(IF(LEN($S57)&gt;10,_xlfn.FILTERXML($S57,P$2),"-"),"-")</f>
        <v>-</v>
      </c>
      <c r="Q57" t="str" cm="1">
        <f t="array" ref="Q57">IFERROR(IF(LEN($S57)&gt;10,_xlfn.FILTERXML($S57,Q$2),"-"),"-")</f>
        <v>-</v>
      </c>
      <c r="S57" s="2" t="str">
        <f t="shared" si="0"/>
        <v>EMPTY</v>
      </c>
    </row>
  </sheetData>
  <hyperlinks>
    <hyperlink ref="S6" r:id="rId1" xr:uid="{80DDA686-0CEE-4A7E-A2FB-89E0E5F4B957}"/>
    <hyperlink ref="S9" r:id="rId2" xr:uid="{2EDB1AB2-FD22-47A3-BB6A-A6E0D59C7993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6EA1-95A7-4EF7-9156-4C9F540899B1}">
  <dimension ref="A1:B13"/>
  <sheetViews>
    <sheetView workbookViewId="0"/>
  </sheetViews>
  <sheetFormatPr defaultRowHeight="15" x14ac:dyDescent="0.25"/>
  <cols>
    <col min="1" max="1" width="13.42578125" bestFit="1" customWidth="1"/>
    <col min="2" max="2" width="18.42578125" bestFit="1" customWidth="1"/>
    <col min="3" max="3" width="9.85546875" bestFit="1" customWidth="1"/>
    <col min="4" max="4" width="18.42578125" bestFit="1" customWidth="1"/>
  </cols>
  <sheetData>
    <row r="1" spans="1:2" x14ac:dyDescent="0.25">
      <c r="A1" s="6" t="s">
        <v>10</v>
      </c>
      <c r="B1" s="6" t="s">
        <v>13</v>
      </c>
    </row>
    <row r="2" spans="1:2" x14ac:dyDescent="0.25">
      <c r="A2" s="7" t="s">
        <v>11</v>
      </c>
    </row>
    <row r="3" spans="1:2" x14ac:dyDescent="0.25">
      <c r="A3" s="20" t="s">
        <v>11</v>
      </c>
      <c r="B3" s="7" t="s">
        <v>11</v>
      </c>
    </row>
    <row r="4" spans="1:2" x14ac:dyDescent="0.25">
      <c r="A4" s="7" t="s">
        <v>170</v>
      </c>
    </row>
    <row r="5" spans="1:2" x14ac:dyDescent="0.25">
      <c r="A5" s="20" t="s">
        <v>165</v>
      </c>
      <c r="B5" s="7">
        <v>1600</v>
      </c>
    </row>
    <row r="6" spans="1:2" x14ac:dyDescent="0.25">
      <c r="A6" s="7" t="s">
        <v>171</v>
      </c>
    </row>
    <row r="7" spans="1:2" x14ac:dyDescent="0.25">
      <c r="A7" s="20" t="s">
        <v>166</v>
      </c>
      <c r="B7" s="7">
        <v>240</v>
      </c>
    </row>
    <row r="8" spans="1:2" x14ac:dyDescent="0.25">
      <c r="A8" s="20" t="s">
        <v>167</v>
      </c>
      <c r="B8" s="7">
        <v>3840</v>
      </c>
    </row>
    <row r="9" spans="1:2" x14ac:dyDescent="0.25">
      <c r="A9" s="20" t="s">
        <v>169</v>
      </c>
      <c r="B9" s="7">
        <v>7680</v>
      </c>
    </row>
    <row r="10" spans="1:2" x14ac:dyDescent="0.25">
      <c r="A10" s="7" t="s">
        <v>172</v>
      </c>
    </row>
    <row r="11" spans="1:2" x14ac:dyDescent="0.25">
      <c r="A11" s="20" t="s">
        <v>168</v>
      </c>
      <c r="B11" s="7">
        <v>480</v>
      </c>
    </row>
    <row r="12" spans="1:2" x14ac:dyDescent="0.25">
      <c r="A12" s="20">
        <v>1300</v>
      </c>
      <c r="B12" s="7">
        <v>1024</v>
      </c>
    </row>
    <row r="13" spans="1:2" x14ac:dyDescent="0.25">
      <c r="A13" s="7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84969-29DA-484C-8E8C-AABC6A43C419}">
  <dimension ref="A2:A239"/>
  <sheetViews>
    <sheetView workbookViewId="0">
      <selection activeCell="A4" sqref="A4"/>
    </sheetView>
  </sheetViews>
  <sheetFormatPr defaultRowHeight="15" x14ac:dyDescent="0.25"/>
  <cols>
    <col min="1" max="1" width="181.140625" customWidth="1"/>
  </cols>
  <sheetData>
    <row r="2" spans="1:1" ht="19.5" thickBot="1" x14ac:dyDescent="0.3">
      <c r="A2" s="15" t="s">
        <v>143</v>
      </c>
    </row>
    <row r="3" spans="1:1" ht="15.75" thickTop="1" x14ac:dyDescent="0.25">
      <c r="A3" s="12"/>
    </row>
    <row r="4" spans="1:1" x14ac:dyDescent="0.25">
      <c r="A4" s="13" t="s">
        <v>24</v>
      </c>
    </row>
    <row r="5" spans="1:1" x14ac:dyDescent="0.25">
      <c r="A5" s="14" t="s">
        <v>65</v>
      </c>
    </row>
    <row r="6" spans="1:1" x14ac:dyDescent="0.25">
      <c r="A6" s="14" t="s">
        <v>66</v>
      </c>
    </row>
    <row r="7" spans="1:1" x14ac:dyDescent="0.25">
      <c r="A7" s="14" t="s">
        <v>67</v>
      </c>
    </row>
    <row r="8" spans="1:1" x14ac:dyDescent="0.25">
      <c r="A8" s="13" t="s">
        <v>25</v>
      </c>
    </row>
    <row r="9" spans="1:1" x14ac:dyDescent="0.25">
      <c r="A9" s="14" t="s">
        <v>68</v>
      </c>
    </row>
    <row r="10" spans="1:1" x14ac:dyDescent="0.25">
      <c r="A10" s="14" t="s">
        <v>69</v>
      </c>
    </row>
    <row r="11" spans="1:1" x14ac:dyDescent="0.25">
      <c r="A11" s="14" t="s">
        <v>70</v>
      </c>
    </row>
    <row r="12" spans="1:1" x14ac:dyDescent="0.25">
      <c r="A12" s="14" t="s">
        <v>26</v>
      </c>
    </row>
    <row r="13" spans="1:1" x14ac:dyDescent="0.25">
      <c r="A13" s="14" t="s">
        <v>27</v>
      </c>
    </row>
    <row r="14" spans="1:1" x14ac:dyDescent="0.25">
      <c r="A14" s="14" t="s">
        <v>28</v>
      </c>
    </row>
    <row r="15" spans="1:1" x14ac:dyDescent="0.25">
      <c r="A15" s="14" t="s">
        <v>29</v>
      </c>
    </row>
    <row r="16" spans="1:1" x14ac:dyDescent="0.25">
      <c r="A16" s="14" t="s">
        <v>71</v>
      </c>
    </row>
    <row r="17" spans="1:1" x14ac:dyDescent="0.25">
      <c r="A17" s="14" t="s">
        <v>72</v>
      </c>
    </row>
    <row r="18" spans="1:1" x14ac:dyDescent="0.25">
      <c r="A18" s="14" t="s">
        <v>30</v>
      </c>
    </row>
    <row r="19" spans="1:1" x14ac:dyDescent="0.25">
      <c r="A19" s="14" t="s">
        <v>31</v>
      </c>
    </row>
    <row r="20" spans="1:1" x14ac:dyDescent="0.25">
      <c r="A20" s="14" t="s">
        <v>32</v>
      </c>
    </row>
    <row r="21" spans="1:1" x14ac:dyDescent="0.25">
      <c r="A21" s="14" t="s">
        <v>33</v>
      </c>
    </row>
    <row r="22" spans="1:1" x14ac:dyDescent="0.25">
      <c r="A22" s="14" t="s">
        <v>73</v>
      </c>
    </row>
    <row r="23" spans="1:1" x14ac:dyDescent="0.25">
      <c r="A23" s="13" t="s">
        <v>34</v>
      </c>
    </row>
    <row r="24" spans="1:1" x14ac:dyDescent="0.25">
      <c r="A24" s="13" t="s">
        <v>25</v>
      </c>
    </row>
    <row r="25" spans="1:1" x14ac:dyDescent="0.25">
      <c r="A25" s="14" t="s">
        <v>74</v>
      </c>
    </row>
    <row r="26" spans="1:1" x14ac:dyDescent="0.25">
      <c r="A26" s="14" t="s">
        <v>75</v>
      </c>
    </row>
    <row r="27" spans="1:1" x14ac:dyDescent="0.25">
      <c r="A27" s="14" t="s">
        <v>76</v>
      </c>
    </row>
    <row r="28" spans="1:1" x14ac:dyDescent="0.25">
      <c r="A28" s="14" t="s">
        <v>26</v>
      </c>
    </row>
    <row r="29" spans="1:1" x14ac:dyDescent="0.25">
      <c r="A29" s="14" t="s">
        <v>27</v>
      </c>
    </row>
    <row r="30" spans="1:1" x14ac:dyDescent="0.25">
      <c r="A30" s="14" t="s">
        <v>28</v>
      </c>
    </row>
    <row r="31" spans="1:1" x14ac:dyDescent="0.25">
      <c r="A31" s="14" t="s">
        <v>29</v>
      </c>
    </row>
    <row r="32" spans="1:1" x14ac:dyDescent="0.25">
      <c r="A32" s="14" t="s">
        <v>71</v>
      </c>
    </row>
    <row r="33" spans="1:1" x14ac:dyDescent="0.25">
      <c r="A33" s="14" t="s">
        <v>77</v>
      </c>
    </row>
    <row r="34" spans="1:1" x14ac:dyDescent="0.25">
      <c r="A34" s="14" t="s">
        <v>30</v>
      </c>
    </row>
    <row r="35" spans="1:1" x14ac:dyDescent="0.25">
      <c r="A35" s="14" t="s">
        <v>31</v>
      </c>
    </row>
    <row r="36" spans="1:1" x14ac:dyDescent="0.25">
      <c r="A36" s="14" t="s">
        <v>32</v>
      </c>
    </row>
    <row r="37" spans="1:1" x14ac:dyDescent="0.25">
      <c r="A37" s="14" t="s">
        <v>33</v>
      </c>
    </row>
    <row r="38" spans="1:1" x14ac:dyDescent="0.25">
      <c r="A38" s="14" t="s">
        <v>73</v>
      </c>
    </row>
    <row r="39" spans="1:1" x14ac:dyDescent="0.25">
      <c r="A39" s="13" t="s">
        <v>34</v>
      </c>
    </row>
    <row r="40" spans="1:1" x14ac:dyDescent="0.25">
      <c r="A40" s="13" t="s">
        <v>25</v>
      </c>
    </row>
    <row r="41" spans="1:1" x14ac:dyDescent="0.25">
      <c r="A41" s="14" t="s">
        <v>36</v>
      </c>
    </row>
    <row r="42" spans="1:1" x14ac:dyDescent="0.25">
      <c r="A42" s="14" t="s">
        <v>39</v>
      </c>
    </row>
    <row r="43" spans="1:1" x14ac:dyDescent="0.25">
      <c r="A43" s="14" t="s">
        <v>78</v>
      </c>
    </row>
    <row r="44" spans="1:1" x14ac:dyDescent="0.25">
      <c r="A44" s="14" t="s">
        <v>26</v>
      </c>
    </row>
    <row r="45" spans="1:1" x14ac:dyDescent="0.25">
      <c r="A45" s="14" t="s">
        <v>27</v>
      </c>
    </row>
    <row r="46" spans="1:1" x14ac:dyDescent="0.25">
      <c r="A46" s="14" t="s">
        <v>28</v>
      </c>
    </row>
    <row r="47" spans="1:1" x14ac:dyDescent="0.25">
      <c r="A47" s="14" t="s">
        <v>29</v>
      </c>
    </row>
    <row r="48" spans="1:1" x14ac:dyDescent="0.25">
      <c r="A48" s="14" t="s">
        <v>71</v>
      </c>
    </row>
    <row r="49" spans="1:1" x14ac:dyDescent="0.25">
      <c r="A49" s="14" t="s">
        <v>79</v>
      </c>
    </row>
    <row r="50" spans="1:1" x14ac:dyDescent="0.25">
      <c r="A50" s="14" t="s">
        <v>30</v>
      </c>
    </row>
    <row r="51" spans="1:1" x14ac:dyDescent="0.25">
      <c r="A51" s="14" t="s">
        <v>31</v>
      </c>
    </row>
    <row r="52" spans="1:1" x14ac:dyDescent="0.25">
      <c r="A52" s="14" t="s">
        <v>32</v>
      </c>
    </row>
    <row r="53" spans="1:1" x14ac:dyDescent="0.25">
      <c r="A53" s="14" t="s">
        <v>33</v>
      </c>
    </row>
    <row r="54" spans="1:1" x14ac:dyDescent="0.25">
      <c r="A54" s="14" t="s">
        <v>73</v>
      </c>
    </row>
    <row r="55" spans="1:1" x14ac:dyDescent="0.25">
      <c r="A55" s="13" t="s">
        <v>34</v>
      </c>
    </row>
    <row r="56" spans="1:1" x14ac:dyDescent="0.25">
      <c r="A56" s="13" t="s">
        <v>25</v>
      </c>
    </row>
    <row r="57" spans="1:1" x14ac:dyDescent="0.25">
      <c r="A57" s="14" t="s">
        <v>80</v>
      </c>
    </row>
    <row r="58" spans="1:1" x14ac:dyDescent="0.25">
      <c r="A58" s="14" t="s">
        <v>81</v>
      </c>
    </row>
    <row r="59" spans="1:1" x14ac:dyDescent="0.25">
      <c r="A59" s="14" t="s">
        <v>82</v>
      </c>
    </row>
    <row r="60" spans="1:1" x14ac:dyDescent="0.25">
      <c r="A60" s="14" t="s">
        <v>26</v>
      </c>
    </row>
    <row r="61" spans="1:1" x14ac:dyDescent="0.25">
      <c r="A61" s="14" t="s">
        <v>27</v>
      </c>
    </row>
    <row r="62" spans="1:1" x14ac:dyDescent="0.25">
      <c r="A62" s="14" t="s">
        <v>28</v>
      </c>
    </row>
    <row r="63" spans="1:1" x14ac:dyDescent="0.25">
      <c r="A63" s="14" t="s">
        <v>29</v>
      </c>
    </row>
    <row r="64" spans="1:1" x14ac:dyDescent="0.25">
      <c r="A64" s="14" t="s">
        <v>71</v>
      </c>
    </row>
    <row r="65" spans="1:1" x14ac:dyDescent="0.25">
      <c r="A65" s="14" t="s">
        <v>83</v>
      </c>
    </row>
    <row r="66" spans="1:1" x14ac:dyDescent="0.25">
      <c r="A66" s="14" t="s">
        <v>30</v>
      </c>
    </row>
    <row r="67" spans="1:1" x14ac:dyDescent="0.25">
      <c r="A67" s="14" t="s">
        <v>31</v>
      </c>
    </row>
    <row r="68" spans="1:1" x14ac:dyDescent="0.25">
      <c r="A68" s="14" t="s">
        <v>32</v>
      </c>
    </row>
    <row r="69" spans="1:1" x14ac:dyDescent="0.25">
      <c r="A69" s="14" t="s">
        <v>33</v>
      </c>
    </row>
    <row r="70" spans="1:1" x14ac:dyDescent="0.25">
      <c r="A70" s="14" t="s">
        <v>73</v>
      </c>
    </row>
    <row r="71" spans="1:1" x14ac:dyDescent="0.25">
      <c r="A71" s="13" t="s">
        <v>34</v>
      </c>
    </row>
    <row r="72" spans="1:1" x14ac:dyDescent="0.25">
      <c r="A72" s="13" t="s">
        <v>25</v>
      </c>
    </row>
    <row r="73" spans="1:1" x14ac:dyDescent="0.25">
      <c r="A73" s="14" t="s">
        <v>84</v>
      </c>
    </row>
    <row r="74" spans="1:1" x14ac:dyDescent="0.25">
      <c r="A74" s="14" t="s">
        <v>85</v>
      </c>
    </row>
    <row r="75" spans="1:1" x14ac:dyDescent="0.25">
      <c r="A75" s="14" t="s">
        <v>86</v>
      </c>
    </row>
    <row r="76" spans="1:1" x14ac:dyDescent="0.25">
      <c r="A76" s="14" t="s">
        <v>87</v>
      </c>
    </row>
    <row r="77" spans="1:1" x14ac:dyDescent="0.25">
      <c r="A77" s="14" t="s">
        <v>88</v>
      </c>
    </row>
    <row r="78" spans="1:1" x14ac:dyDescent="0.25">
      <c r="A78" s="14" t="s">
        <v>89</v>
      </c>
    </row>
    <row r="79" spans="1:1" x14ac:dyDescent="0.25">
      <c r="A79" s="14" t="s">
        <v>90</v>
      </c>
    </row>
    <row r="80" spans="1:1" x14ac:dyDescent="0.25">
      <c r="A80" s="14" t="s">
        <v>71</v>
      </c>
    </row>
    <row r="81" spans="1:1" x14ac:dyDescent="0.25">
      <c r="A81" s="14" t="s">
        <v>91</v>
      </c>
    </row>
    <row r="82" spans="1:1" x14ac:dyDescent="0.25">
      <c r="A82" s="14" t="s">
        <v>37</v>
      </c>
    </row>
    <row r="83" spans="1:1" x14ac:dyDescent="0.25">
      <c r="A83" s="14" t="s">
        <v>38</v>
      </c>
    </row>
    <row r="84" spans="1:1" x14ac:dyDescent="0.25">
      <c r="A84" s="14" t="s">
        <v>92</v>
      </c>
    </row>
    <row r="85" spans="1:1" x14ac:dyDescent="0.25">
      <c r="A85" s="14" t="s">
        <v>93</v>
      </c>
    </row>
    <row r="86" spans="1:1" x14ac:dyDescent="0.25">
      <c r="A86" s="14" t="s">
        <v>73</v>
      </c>
    </row>
    <row r="87" spans="1:1" x14ac:dyDescent="0.25">
      <c r="A87" s="13" t="s">
        <v>34</v>
      </c>
    </row>
    <row r="88" spans="1:1" x14ac:dyDescent="0.25">
      <c r="A88" s="13" t="s">
        <v>25</v>
      </c>
    </row>
    <row r="89" spans="1:1" x14ac:dyDescent="0.25">
      <c r="A89" s="14" t="s">
        <v>94</v>
      </c>
    </row>
    <row r="90" spans="1:1" x14ac:dyDescent="0.25">
      <c r="A90" s="14" t="s">
        <v>95</v>
      </c>
    </row>
    <row r="91" spans="1:1" x14ac:dyDescent="0.25">
      <c r="A91" s="14" t="s">
        <v>96</v>
      </c>
    </row>
    <row r="92" spans="1:1" x14ac:dyDescent="0.25">
      <c r="A92" s="14" t="s">
        <v>26</v>
      </c>
    </row>
    <row r="93" spans="1:1" x14ac:dyDescent="0.25">
      <c r="A93" s="14" t="s">
        <v>27</v>
      </c>
    </row>
    <row r="94" spans="1:1" x14ac:dyDescent="0.25">
      <c r="A94" s="14" t="s">
        <v>28</v>
      </c>
    </row>
    <row r="95" spans="1:1" x14ac:dyDescent="0.25">
      <c r="A95" s="14" t="s">
        <v>29</v>
      </c>
    </row>
    <row r="96" spans="1:1" x14ac:dyDescent="0.25">
      <c r="A96" s="14" t="s">
        <v>71</v>
      </c>
    </row>
    <row r="97" spans="1:1" x14ac:dyDescent="0.25">
      <c r="A97" s="14" t="s">
        <v>97</v>
      </c>
    </row>
    <row r="98" spans="1:1" x14ac:dyDescent="0.25">
      <c r="A98" s="14" t="s">
        <v>30</v>
      </c>
    </row>
    <row r="99" spans="1:1" x14ac:dyDescent="0.25">
      <c r="A99" s="14" t="s">
        <v>31</v>
      </c>
    </row>
    <row r="100" spans="1:1" x14ac:dyDescent="0.25">
      <c r="A100" s="14" t="s">
        <v>32</v>
      </c>
    </row>
    <row r="101" spans="1:1" x14ac:dyDescent="0.25">
      <c r="A101" s="14" t="s">
        <v>33</v>
      </c>
    </row>
    <row r="102" spans="1:1" x14ac:dyDescent="0.25">
      <c r="A102" s="14" t="s">
        <v>73</v>
      </c>
    </row>
    <row r="103" spans="1:1" x14ac:dyDescent="0.25">
      <c r="A103" s="13" t="s">
        <v>34</v>
      </c>
    </row>
    <row r="104" spans="1:1" x14ac:dyDescent="0.25">
      <c r="A104" s="13" t="s">
        <v>25</v>
      </c>
    </row>
    <row r="105" spans="1:1" x14ac:dyDescent="0.25">
      <c r="A105" s="14" t="s">
        <v>98</v>
      </c>
    </row>
    <row r="106" spans="1:1" x14ac:dyDescent="0.25">
      <c r="A106" s="14" t="s">
        <v>99</v>
      </c>
    </row>
    <row r="107" spans="1:1" x14ac:dyDescent="0.25">
      <c r="A107" s="14" t="s">
        <v>100</v>
      </c>
    </row>
    <row r="108" spans="1:1" x14ac:dyDescent="0.25">
      <c r="A108" s="14" t="s">
        <v>101</v>
      </c>
    </row>
    <row r="109" spans="1:1" x14ac:dyDescent="0.25">
      <c r="A109" s="14" t="s">
        <v>27</v>
      </c>
    </row>
    <row r="110" spans="1:1" x14ac:dyDescent="0.25">
      <c r="A110" s="14" t="s">
        <v>102</v>
      </c>
    </row>
    <row r="111" spans="1:1" x14ac:dyDescent="0.25">
      <c r="A111" s="14" t="s">
        <v>103</v>
      </c>
    </row>
    <row r="112" spans="1:1" x14ac:dyDescent="0.25">
      <c r="A112" s="14" t="s">
        <v>104</v>
      </c>
    </row>
    <row r="113" spans="1:1" x14ac:dyDescent="0.25">
      <c r="A113" s="14" t="s">
        <v>77</v>
      </c>
    </row>
    <row r="114" spans="1:1" x14ac:dyDescent="0.25">
      <c r="A114" s="14" t="s">
        <v>105</v>
      </c>
    </row>
    <row r="115" spans="1:1" x14ac:dyDescent="0.25">
      <c r="A115" s="14" t="s">
        <v>106</v>
      </c>
    </row>
    <row r="116" spans="1:1" x14ac:dyDescent="0.25">
      <c r="A116" s="14" t="s">
        <v>107</v>
      </c>
    </row>
    <row r="117" spans="1:1" x14ac:dyDescent="0.25">
      <c r="A117" s="14" t="s">
        <v>108</v>
      </c>
    </row>
    <row r="118" spans="1:1" x14ac:dyDescent="0.25">
      <c r="A118" s="14" t="s">
        <v>109</v>
      </c>
    </row>
    <row r="119" spans="1:1" x14ac:dyDescent="0.25">
      <c r="A119" s="13" t="s">
        <v>34</v>
      </c>
    </row>
    <row r="120" spans="1:1" x14ac:dyDescent="0.25">
      <c r="A120" s="13" t="s">
        <v>25</v>
      </c>
    </row>
    <row r="121" spans="1:1" x14ac:dyDescent="0.25">
      <c r="A121" s="14" t="s">
        <v>48</v>
      </c>
    </row>
    <row r="122" spans="1:1" x14ac:dyDescent="0.25">
      <c r="A122" s="14" t="s">
        <v>110</v>
      </c>
    </row>
    <row r="123" spans="1:1" x14ac:dyDescent="0.25">
      <c r="A123" s="14" t="s">
        <v>111</v>
      </c>
    </row>
    <row r="124" spans="1:1" x14ac:dyDescent="0.25">
      <c r="A124" s="14" t="s">
        <v>26</v>
      </c>
    </row>
    <row r="125" spans="1:1" x14ac:dyDescent="0.25">
      <c r="A125" s="14" t="s">
        <v>27</v>
      </c>
    </row>
    <row r="126" spans="1:1" x14ac:dyDescent="0.25">
      <c r="A126" s="14" t="s">
        <v>28</v>
      </c>
    </row>
    <row r="127" spans="1:1" x14ac:dyDescent="0.25">
      <c r="A127" s="14" t="s">
        <v>29</v>
      </c>
    </row>
    <row r="128" spans="1:1" x14ac:dyDescent="0.25">
      <c r="A128" s="14" t="s">
        <v>71</v>
      </c>
    </row>
    <row r="129" spans="1:1" x14ac:dyDescent="0.25">
      <c r="A129" s="14" t="s">
        <v>112</v>
      </c>
    </row>
    <row r="130" spans="1:1" x14ac:dyDescent="0.25">
      <c r="A130" s="14" t="s">
        <v>30</v>
      </c>
    </row>
    <row r="131" spans="1:1" x14ac:dyDescent="0.25">
      <c r="A131" s="14" t="s">
        <v>31</v>
      </c>
    </row>
    <row r="132" spans="1:1" x14ac:dyDescent="0.25">
      <c r="A132" s="14" t="s">
        <v>32</v>
      </c>
    </row>
    <row r="133" spans="1:1" x14ac:dyDescent="0.25">
      <c r="A133" s="14" t="s">
        <v>33</v>
      </c>
    </row>
    <row r="134" spans="1:1" x14ac:dyDescent="0.25">
      <c r="A134" s="14" t="s">
        <v>73</v>
      </c>
    </row>
    <row r="135" spans="1:1" x14ac:dyDescent="0.25">
      <c r="A135" s="13" t="s">
        <v>34</v>
      </c>
    </row>
    <row r="136" spans="1:1" x14ac:dyDescent="0.25">
      <c r="A136" s="13" t="s">
        <v>25</v>
      </c>
    </row>
    <row r="137" spans="1:1" x14ac:dyDescent="0.25">
      <c r="A137" s="14" t="s">
        <v>113</v>
      </c>
    </row>
    <row r="138" spans="1:1" x14ac:dyDescent="0.25">
      <c r="A138" s="14" t="s">
        <v>114</v>
      </c>
    </row>
    <row r="139" spans="1:1" x14ac:dyDescent="0.25">
      <c r="A139" s="14" t="s">
        <v>115</v>
      </c>
    </row>
    <row r="140" spans="1:1" x14ac:dyDescent="0.25">
      <c r="A140" s="14" t="s">
        <v>116</v>
      </c>
    </row>
    <row r="141" spans="1:1" x14ac:dyDescent="0.25">
      <c r="A141" s="14" t="s">
        <v>117</v>
      </c>
    </row>
    <row r="142" spans="1:1" x14ac:dyDescent="0.25">
      <c r="A142" s="14" t="s">
        <v>118</v>
      </c>
    </row>
    <row r="143" spans="1:1" x14ac:dyDescent="0.25">
      <c r="A143" s="14" t="s">
        <v>119</v>
      </c>
    </row>
    <row r="144" spans="1:1" x14ac:dyDescent="0.25">
      <c r="A144" s="14" t="s">
        <v>120</v>
      </c>
    </row>
    <row r="145" spans="1:1" x14ac:dyDescent="0.25">
      <c r="A145" s="14" t="s">
        <v>121</v>
      </c>
    </row>
    <row r="146" spans="1:1" x14ac:dyDescent="0.25">
      <c r="A146" s="14" t="s">
        <v>40</v>
      </c>
    </row>
    <row r="147" spans="1:1" x14ac:dyDescent="0.25">
      <c r="A147" s="14" t="s">
        <v>41</v>
      </c>
    </row>
    <row r="148" spans="1:1" x14ac:dyDescent="0.25">
      <c r="A148" s="14" t="s">
        <v>42</v>
      </c>
    </row>
    <row r="149" spans="1:1" x14ac:dyDescent="0.25">
      <c r="A149" s="14" t="s">
        <v>122</v>
      </c>
    </row>
    <row r="150" spans="1:1" x14ac:dyDescent="0.25">
      <c r="A150" s="14" t="s">
        <v>123</v>
      </c>
    </row>
    <row r="151" spans="1:1" x14ac:dyDescent="0.25">
      <c r="A151" s="13" t="s">
        <v>34</v>
      </c>
    </row>
    <row r="152" spans="1:1" x14ac:dyDescent="0.25">
      <c r="A152" s="13" t="s">
        <v>25</v>
      </c>
    </row>
    <row r="153" spans="1:1" x14ac:dyDescent="0.25">
      <c r="A153" s="14" t="s">
        <v>124</v>
      </c>
    </row>
    <row r="154" spans="1:1" x14ac:dyDescent="0.25">
      <c r="A154" s="14" t="s">
        <v>110</v>
      </c>
    </row>
    <row r="155" spans="1:1" x14ac:dyDescent="0.25">
      <c r="A155" s="14" t="s">
        <v>125</v>
      </c>
    </row>
    <row r="156" spans="1:1" x14ac:dyDescent="0.25">
      <c r="A156" s="14" t="s">
        <v>26</v>
      </c>
    </row>
    <row r="157" spans="1:1" x14ac:dyDescent="0.25">
      <c r="A157" s="14" t="s">
        <v>27</v>
      </c>
    </row>
    <row r="158" spans="1:1" x14ac:dyDescent="0.25">
      <c r="A158" s="14" t="s">
        <v>28</v>
      </c>
    </row>
    <row r="159" spans="1:1" x14ac:dyDescent="0.25">
      <c r="A159" s="14" t="s">
        <v>29</v>
      </c>
    </row>
    <row r="160" spans="1:1" x14ac:dyDescent="0.25">
      <c r="A160" s="14" t="s">
        <v>71</v>
      </c>
    </row>
    <row r="161" spans="1:1" x14ac:dyDescent="0.25">
      <c r="A161" s="14" t="s">
        <v>126</v>
      </c>
    </row>
    <row r="162" spans="1:1" x14ac:dyDescent="0.25">
      <c r="A162" s="14" t="s">
        <v>30</v>
      </c>
    </row>
    <row r="163" spans="1:1" x14ac:dyDescent="0.25">
      <c r="A163" s="14" t="s">
        <v>31</v>
      </c>
    </row>
    <row r="164" spans="1:1" x14ac:dyDescent="0.25">
      <c r="A164" s="14" t="s">
        <v>32</v>
      </c>
    </row>
    <row r="165" spans="1:1" x14ac:dyDescent="0.25">
      <c r="A165" s="14" t="s">
        <v>33</v>
      </c>
    </row>
    <row r="166" spans="1:1" x14ac:dyDescent="0.25">
      <c r="A166" s="14" t="s">
        <v>73</v>
      </c>
    </row>
    <row r="167" spans="1:1" x14ac:dyDescent="0.25">
      <c r="A167" s="13" t="s">
        <v>34</v>
      </c>
    </row>
    <row r="168" spans="1:1" x14ac:dyDescent="0.25">
      <c r="A168" s="13" t="s">
        <v>25</v>
      </c>
    </row>
    <row r="169" spans="1:1" x14ac:dyDescent="0.25">
      <c r="A169" s="14" t="s">
        <v>127</v>
      </c>
    </row>
    <row r="170" spans="1:1" x14ac:dyDescent="0.25">
      <c r="A170" s="14" t="s">
        <v>35</v>
      </c>
    </row>
    <row r="171" spans="1:1" x14ac:dyDescent="0.25">
      <c r="A171" s="14" t="s">
        <v>128</v>
      </c>
    </row>
    <row r="172" spans="1:1" x14ac:dyDescent="0.25">
      <c r="A172" s="14" t="s">
        <v>26</v>
      </c>
    </row>
    <row r="173" spans="1:1" x14ac:dyDescent="0.25">
      <c r="A173" s="14" t="s">
        <v>27</v>
      </c>
    </row>
    <row r="174" spans="1:1" x14ac:dyDescent="0.25">
      <c r="A174" s="14" t="s">
        <v>28</v>
      </c>
    </row>
    <row r="175" spans="1:1" x14ac:dyDescent="0.25">
      <c r="A175" s="14" t="s">
        <v>29</v>
      </c>
    </row>
    <row r="176" spans="1:1" x14ac:dyDescent="0.25">
      <c r="A176" s="14" t="s">
        <v>71</v>
      </c>
    </row>
    <row r="177" spans="1:1" x14ac:dyDescent="0.25">
      <c r="A177" s="14" t="s">
        <v>129</v>
      </c>
    </row>
    <row r="178" spans="1:1" x14ac:dyDescent="0.25">
      <c r="A178" s="14" t="s">
        <v>30</v>
      </c>
    </row>
    <row r="179" spans="1:1" x14ac:dyDescent="0.25">
      <c r="A179" s="14" t="s">
        <v>31</v>
      </c>
    </row>
    <row r="180" spans="1:1" x14ac:dyDescent="0.25">
      <c r="A180" s="14" t="s">
        <v>32</v>
      </c>
    </row>
    <row r="181" spans="1:1" x14ac:dyDescent="0.25">
      <c r="A181" s="14" t="s">
        <v>33</v>
      </c>
    </row>
    <row r="182" spans="1:1" x14ac:dyDescent="0.25">
      <c r="A182" s="14" t="s">
        <v>73</v>
      </c>
    </row>
    <row r="183" spans="1:1" x14ac:dyDescent="0.25">
      <c r="A183" s="13" t="s">
        <v>34</v>
      </c>
    </row>
    <row r="184" spans="1:1" x14ac:dyDescent="0.25">
      <c r="A184" s="13" t="s">
        <v>25</v>
      </c>
    </row>
    <row r="185" spans="1:1" x14ac:dyDescent="0.25">
      <c r="A185" s="14" t="s">
        <v>130</v>
      </c>
    </row>
    <row r="186" spans="1:1" x14ac:dyDescent="0.25">
      <c r="A186" s="14" t="s">
        <v>131</v>
      </c>
    </row>
    <row r="187" spans="1:1" x14ac:dyDescent="0.25">
      <c r="A187" s="14" t="s">
        <v>128</v>
      </c>
    </row>
    <row r="188" spans="1:1" x14ac:dyDescent="0.25">
      <c r="A188" s="14" t="s">
        <v>26</v>
      </c>
    </row>
    <row r="189" spans="1:1" x14ac:dyDescent="0.25">
      <c r="A189" s="14" t="s">
        <v>27</v>
      </c>
    </row>
    <row r="190" spans="1:1" x14ac:dyDescent="0.25">
      <c r="A190" s="14" t="s">
        <v>28</v>
      </c>
    </row>
    <row r="191" spans="1:1" x14ac:dyDescent="0.25">
      <c r="A191" s="14" t="s">
        <v>29</v>
      </c>
    </row>
    <row r="192" spans="1:1" x14ac:dyDescent="0.25">
      <c r="A192" s="14" t="s">
        <v>71</v>
      </c>
    </row>
    <row r="193" spans="1:1" x14ac:dyDescent="0.25">
      <c r="A193" s="14" t="s">
        <v>132</v>
      </c>
    </row>
    <row r="194" spans="1:1" x14ac:dyDescent="0.25">
      <c r="A194" s="14" t="s">
        <v>30</v>
      </c>
    </row>
    <row r="195" spans="1:1" x14ac:dyDescent="0.25">
      <c r="A195" s="14" t="s">
        <v>31</v>
      </c>
    </row>
    <row r="196" spans="1:1" x14ac:dyDescent="0.25">
      <c r="A196" s="14" t="s">
        <v>32</v>
      </c>
    </row>
    <row r="197" spans="1:1" x14ac:dyDescent="0.25">
      <c r="A197" s="14" t="s">
        <v>33</v>
      </c>
    </row>
    <row r="198" spans="1:1" x14ac:dyDescent="0.25">
      <c r="A198" s="14" t="s">
        <v>73</v>
      </c>
    </row>
    <row r="199" spans="1:1" x14ac:dyDescent="0.25">
      <c r="A199" s="13" t="s">
        <v>34</v>
      </c>
    </row>
    <row r="200" spans="1:1" x14ac:dyDescent="0.25">
      <c r="A200" s="13" t="s">
        <v>25</v>
      </c>
    </row>
    <row r="201" spans="1:1" x14ac:dyDescent="0.25">
      <c r="A201" s="14" t="s">
        <v>133</v>
      </c>
    </row>
    <row r="202" spans="1:1" x14ac:dyDescent="0.25">
      <c r="A202" s="14" t="s">
        <v>134</v>
      </c>
    </row>
    <row r="203" spans="1:1" x14ac:dyDescent="0.25">
      <c r="A203" s="14" t="s">
        <v>43</v>
      </c>
    </row>
    <row r="204" spans="1:1" x14ac:dyDescent="0.25">
      <c r="A204" s="14" t="s">
        <v>44</v>
      </c>
    </row>
    <row r="205" spans="1:1" x14ac:dyDescent="0.25">
      <c r="A205" s="14" t="s">
        <v>45</v>
      </c>
    </row>
    <row r="206" spans="1:1" x14ac:dyDescent="0.25">
      <c r="A206" s="14" t="s">
        <v>46</v>
      </c>
    </row>
    <row r="207" spans="1:1" x14ac:dyDescent="0.25">
      <c r="A207" s="14" t="s">
        <v>47</v>
      </c>
    </row>
    <row r="208" spans="1:1" x14ac:dyDescent="0.25">
      <c r="A208" s="14" t="s">
        <v>135</v>
      </c>
    </row>
    <row r="209" spans="1:1" x14ac:dyDescent="0.25">
      <c r="A209" s="14" t="s">
        <v>136</v>
      </c>
    </row>
    <row r="210" spans="1:1" x14ac:dyDescent="0.25">
      <c r="A210" s="14" t="s">
        <v>30</v>
      </c>
    </row>
    <row r="211" spans="1:1" x14ac:dyDescent="0.25">
      <c r="A211" s="14" t="s">
        <v>31</v>
      </c>
    </row>
    <row r="212" spans="1:1" x14ac:dyDescent="0.25">
      <c r="A212" s="14" t="s">
        <v>32</v>
      </c>
    </row>
    <row r="213" spans="1:1" x14ac:dyDescent="0.25">
      <c r="A213" s="14" t="s">
        <v>33</v>
      </c>
    </row>
    <row r="214" spans="1:1" x14ac:dyDescent="0.25">
      <c r="A214" s="14" t="s">
        <v>73</v>
      </c>
    </row>
    <row r="215" spans="1:1" x14ac:dyDescent="0.25">
      <c r="A215" s="13" t="s">
        <v>34</v>
      </c>
    </row>
    <row r="216" spans="1:1" x14ac:dyDescent="0.25">
      <c r="A216" s="13" t="s">
        <v>25</v>
      </c>
    </row>
    <row r="217" spans="1:1" x14ac:dyDescent="0.25">
      <c r="A217" s="14" t="s">
        <v>137</v>
      </c>
    </row>
    <row r="218" spans="1:1" x14ac:dyDescent="0.25">
      <c r="A218" s="14" t="s">
        <v>134</v>
      </c>
    </row>
    <row r="219" spans="1:1" x14ac:dyDescent="0.25">
      <c r="A219" s="14" t="s">
        <v>43</v>
      </c>
    </row>
    <row r="220" spans="1:1" x14ac:dyDescent="0.25">
      <c r="A220" s="14" t="s">
        <v>44</v>
      </c>
    </row>
    <row r="221" spans="1:1" x14ac:dyDescent="0.25">
      <c r="A221" s="14" t="s">
        <v>45</v>
      </c>
    </row>
    <row r="222" spans="1:1" x14ac:dyDescent="0.25">
      <c r="A222" s="14" t="s">
        <v>46</v>
      </c>
    </row>
    <row r="223" spans="1:1" x14ac:dyDescent="0.25">
      <c r="A223" s="14" t="s">
        <v>47</v>
      </c>
    </row>
    <row r="224" spans="1:1" x14ac:dyDescent="0.25">
      <c r="A224" s="14" t="s">
        <v>135</v>
      </c>
    </row>
    <row r="225" spans="1:1" x14ac:dyDescent="0.25">
      <c r="A225" s="14" t="s">
        <v>138</v>
      </c>
    </row>
    <row r="226" spans="1:1" x14ac:dyDescent="0.25">
      <c r="A226" s="14" t="s">
        <v>30</v>
      </c>
    </row>
    <row r="227" spans="1:1" x14ac:dyDescent="0.25">
      <c r="A227" s="14" t="s">
        <v>31</v>
      </c>
    </row>
    <row r="228" spans="1:1" x14ac:dyDescent="0.25">
      <c r="A228" s="14" t="s">
        <v>32</v>
      </c>
    </row>
    <row r="229" spans="1:1" x14ac:dyDescent="0.25">
      <c r="A229" s="14" t="s">
        <v>33</v>
      </c>
    </row>
    <row r="230" spans="1:1" x14ac:dyDescent="0.25">
      <c r="A230" s="14" t="s">
        <v>73</v>
      </c>
    </row>
    <row r="231" spans="1:1" x14ac:dyDescent="0.25">
      <c r="A231" s="13" t="s">
        <v>34</v>
      </c>
    </row>
    <row r="232" spans="1:1" x14ac:dyDescent="0.25">
      <c r="A232" s="13" t="s">
        <v>49</v>
      </c>
    </row>
    <row r="233" spans="1:1" x14ac:dyDescent="0.25">
      <c r="A233" s="14" t="s">
        <v>139</v>
      </c>
    </row>
    <row r="234" spans="1:1" x14ac:dyDescent="0.25">
      <c r="A234" s="14" t="s">
        <v>50</v>
      </c>
    </row>
    <row r="235" spans="1:1" x14ac:dyDescent="0.25">
      <c r="A235" s="14" t="s">
        <v>140</v>
      </c>
    </row>
    <row r="236" spans="1:1" x14ac:dyDescent="0.25">
      <c r="A236" s="14" t="s">
        <v>141</v>
      </c>
    </row>
    <row r="237" spans="1:1" x14ac:dyDescent="0.25">
      <c r="A237" s="14" t="s">
        <v>142</v>
      </c>
    </row>
    <row r="238" spans="1:1" x14ac:dyDescent="0.25">
      <c r="A238" s="13" t="s">
        <v>51</v>
      </c>
    </row>
    <row r="239" spans="1:1" x14ac:dyDescent="0.25">
      <c r="A239" s="13" t="s">
        <v>52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Pivot</vt:lpstr>
      <vt:lpstr>Sample XML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Smith</dc:creator>
  <cp:lastModifiedBy>Ryan S</cp:lastModifiedBy>
  <cp:lastPrinted>2020-09-16T06:08:30Z</cp:lastPrinted>
  <dcterms:created xsi:type="dcterms:W3CDTF">2020-09-16T06:05:03Z</dcterms:created>
  <dcterms:modified xsi:type="dcterms:W3CDTF">2021-09-02T19:59:45Z</dcterms:modified>
</cp:coreProperties>
</file>